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8610"/>
  </bookViews>
  <sheets>
    <sheet name="КиевскийЗарянка" sheetId="1" r:id="rId1"/>
  </sheets>
  <definedNames>
    <definedName name="_xlnm.Print_Area" localSheetId="0">КиевскийЗарянка!$A$1:$FH$160</definedName>
  </definedNames>
  <calcPr calcId="144525"/>
</workbook>
</file>

<file path=xl/calcChain.xml><?xml version="1.0" encoding="utf-8"?>
<calcChain xmlns="http://schemas.openxmlformats.org/spreadsheetml/2006/main">
  <c r="ED89" i="1"/>
  <c r="ES89" s="1"/>
  <c r="ED85"/>
  <c r="ES85" s="1"/>
  <c r="DD84"/>
  <c r="BY84"/>
  <c r="BK84"/>
  <c r="ED83"/>
  <c r="ES83" s="1"/>
  <c r="ED80"/>
  <c r="ES80" s="1"/>
  <c r="BY79"/>
  <c r="ED79" s="1"/>
  <c r="BK79"/>
  <c r="ED61"/>
  <c r="ES61" s="1"/>
  <c r="ED60"/>
  <c r="ES60" s="1"/>
  <c r="ES59"/>
  <c r="ED58"/>
  <c r="ES58" s="1"/>
  <c r="ED57"/>
  <c r="ES57" s="1"/>
  <c r="ED55"/>
  <c r="ES55" s="1"/>
  <c r="DD54"/>
  <c r="BY54"/>
  <c r="ED54" s="1"/>
  <c r="BK54"/>
  <c r="ED53"/>
  <c r="BK53"/>
  <c r="ED52"/>
  <c r="ES52" s="1"/>
  <c r="ED50"/>
  <c r="BK50"/>
  <c r="ES50" s="1"/>
  <c r="DD48"/>
  <c r="BY48"/>
  <c r="BY47" s="1"/>
  <c r="BY123" s="1"/>
  <c r="ED123" s="1"/>
  <c r="DD47"/>
  <c r="DD123" s="1"/>
  <c r="ED41"/>
  <c r="ES41" s="1"/>
  <c r="ED37"/>
  <c r="ED36"/>
  <c r="DD36"/>
  <c r="BY36"/>
  <c r="BY17" s="1"/>
  <c r="BY122" s="1"/>
  <c r="ED21"/>
  <c r="ES21" s="1"/>
  <c r="DD17"/>
  <c r="DD122" s="1"/>
  <c r="DD121" s="1"/>
  <c r="ED17" l="1"/>
  <c r="BK48"/>
  <c r="ED48"/>
  <c r="ES53"/>
  <c r="ES54"/>
  <c r="ED84"/>
  <c r="ED122"/>
  <c r="ED121" s="1"/>
  <c r="ED103" s="1"/>
  <c r="BY121"/>
  <c r="BY103" s="1"/>
  <c r="ES79"/>
  <c r="ES84"/>
  <c r="DD96"/>
  <c r="BY96"/>
  <c r="ED96" s="1"/>
  <c r="ES48" l="1"/>
  <c r="BK47"/>
  <c r="ED47"/>
  <c r="BK37" l="1"/>
  <c r="ES47"/>
  <c r="ES37" l="1"/>
  <c r="BK36"/>
  <c r="ES36" l="1"/>
  <c r="BK17"/>
  <c r="ES17" s="1"/>
</calcChain>
</file>

<file path=xl/sharedStrings.xml><?xml version="1.0" encoding="utf-8"?>
<sst xmlns="http://schemas.openxmlformats.org/spreadsheetml/2006/main" count="378" uniqueCount="261">
  <si>
    <t>ОТЧЕТ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</si>
  <si>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</si>
  <si>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</si>
  <si>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</si>
  <si>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</si>
  <si>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на 1 </t>
  </si>
  <si>
    <t>января</t>
  </si>
  <si>
    <t>13</t>
  </si>
  <si>
    <t xml:space="preserve"> г.</t>
  </si>
  <si>
    <t>Дата</t>
  </si>
  <si>
    <t>01.01.2013</t>
  </si>
  <si>
    <t>Учреждение</t>
  </si>
  <si>
    <t>МБДОУ  Киевский  д/с 14 "Зарянка"</t>
  </si>
  <si>
    <t>по ОКПО</t>
  </si>
  <si>
    <t>Обособленное подразделение</t>
  </si>
  <si>
    <t>Учредитель</t>
  </si>
  <si>
    <t>по ОКАТО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</si>
  <si>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</si>
  <si>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</si>
  <si>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</si>
  <si>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</si>
  <si>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финансово-хозяйственная деятельность по субсидиям на выполнение государственного(муниципального) задания</t>
  </si>
  <si>
    <t>Периодичность: квартальная, годовая</t>
  </si>
  <si>
    <t>Единица измерения: руб.</t>
  </si>
  <si>
    <t>по ОКЕИ</t>
  </si>
  <si>
    <t>383</t>
  </si>
  <si>
    <t>1. Доходы учреждения</t>
  </si>
  <si>
    <t>Наименование показателя</t>
  </si>
  <si>
    <t>Код стро-ки</t>
  </si>
  <si>
    <t>Код анали-тики</t>
  </si>
  <si>
    <t>Утверждено плановых назначений</t>
  </si>
  <si>
    <t>Исполнено плановых назначений</t>
  </si>
  <si>
    <t>Не исполнено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</si>
  <si>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</si>
  <si>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</si>
  <si>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</si>
  <si>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</si>
  <si>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</si>
  <si>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r>
      <t>Доходы</t>
    </r>
    <r>
      <rPr>
        <sz val="8"/>
        <rFont val="Arial"/>
        <family val="2"/>
        <charset val="204"/>
      </rPr>
      <t xml:space="preserve"> - всего</t>
    </r>
  </si>
  <si>
    <t>010</t>
  </si>
  <si>
    <t>Доходы от собственности</t>
  </si>
  <si>
    <t>030</t>
  </si>
  <si>
    <t>120</t>
  </si>
  <si>
    <t>из них:</t>
  </si>
  <si>
    <t>101</t>
  </si>
  <si>
    <t>от аренды активов</t>
  </si>
  <si>
    <t>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</si>
  <si>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</si>
  <si>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</si>
  <si>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</si>
  <si>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</si>
  <si>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</si>
  <si>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Безвозмездные поступления от бюджетов</t>
  </si>
  <si>
    <t>060</t>
  </si>
  <si>
    <t>150</t>
  </si>
  <si>
    <t>в том числе:</t>
  </si>
  <si>
    <t>062</t>
  </si>
  <si>
    <t>152</t>
  </si>
  <si>
    <t>поступления от наднациональных организаций и правительств иностранных государств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</si>
  <si>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</si>
  <si>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</si>
  <si>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</si>
  <si>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</si>
  <si>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</si>
  <si>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</si>
  <si>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092</t>
  </si>
  <si>
    <t>410</t>
  </si>
  <si>
    <t>от выбытий основных средств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</si>
  <si>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</si>
  <si>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</si>
  <si>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</si>
  <si>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</si>
  <si>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</si>
  <si>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</si>
  <si>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</si>
  <si>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</si>
  <si>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</si>
  <si>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</si>
  <si>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</si>
  <si>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</si>
  <si>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</si>
  <si>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</si>
  <si>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</si>
  <si>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</si>
  <si>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</si>
  <si>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</si>
  <si>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</si>
  <si>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</si>
  <si>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</si>
  <si>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</si>
  <si>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 xml:space="preserve">субсидии на иные цели 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</si>
  <si>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</si>
  <si>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</si>
  <si>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</si>
  <si>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</si>
  <si>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</si>
  <si>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</si>
  <si>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Форма 0503737 с. 2</t>
  </si>
  <si>
    <r>
      <t>Расходы</t>
    </r>
    <r>
      <rPr>
        <sz val="8"/>
        <rFont val="Arial"/>
        <family val="2"/>
        <charset val="204"/>
      </rPr>
      <t xml:space="preserve"> - всего</t>
    </r>
  </si>
  <si>
    <t>200</t>
  </si>
  <si>
    <t>160</t>
  </si>
  <si>
    <t>210</t>
  </si>
  <si>
    <t>Оплата труда и начисления на выплаты по оплате труда</t>
  </si>
  <si>
    <t>161</t>
  </si>
  <si>
    <t>211</t>
  </si>
  <si>
    <t>заработная плата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</si>
  <si>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</si>
  <si>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</si>
  <si>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</si>
  <si>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</si>
  <si>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</si>
  <si>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</si>
  <si>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</si>
  <si>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</si>
  <si>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</si>
  <si>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171</t>
  </si>
  <si>
    <t>221</t>
  </si>
  <si>
    <t>услуги связи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</si>
  <si>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</si>
  <si>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</si>
  <si>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</si>
  <si>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</si>
  <si>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</si>
  <si>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</si>
  <si>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</si>
  <si>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</si>
  <si>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</si>
  <si>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</si>
  <si>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</si>
  <si>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</si>
  <si>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</si>
  <si>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</si>
  <si>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</si>
  <si>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</si>
  <si>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</si>
  <si>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</si>
  <si>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191</t>
  </si>
  <si>
    <t>231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</si>
  <si>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</si>
  <si>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</si>
  <si>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</si>
  <si>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</si>
  <si>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</si>
  <si>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</si>
  <si>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241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</si>
  <si>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</si>
  <si>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</si>
  <si>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242</t>
  </si>
  <si>
    <t>Форма 0503737 с. 3</t>
  </si>
  <si>
    <t>Безвозмездные перечисления бюджетам</t>
  </si>
  <si>
    <t>250</t>
  </si>
  <si>
    <t>252</t>
  </si>
  <si>
    <t>перечисления наднациональным организациям и правительствам иностранных государств</t>
  </si>
  <si>
    <t>перечисления международным организациям</t>
  </si>
  <si>
    <t>233</t>
  </si>
  <si>
    <t>253</t>
  </si>
  <si>
    <t>Социальное обеспечение</t>
  </si>
  <si>
    <t>260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</si>
  <si>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</si>
  <si>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</si>
  <si>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</si>
  <si>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</si>
  <si>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</si>
  <si>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</si>
  <si>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</si>
  <si>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</si>
  <si>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</si>
  <si>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>261</t>
  </si>
  <si>
    <t>310</t>
  </si>
  <si>
    <t xml:space="preserve">основных средств 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</si>
  <si>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</si>
  <si>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</si>
  <si>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</si>
  <si>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</si>
  <si>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</si>
  <si>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</si>
  <si>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</si>
  <si>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</si>
  <si>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</si>
  <si>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</si>
  <si>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</si>
  <si>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</si>
  <si>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ценных бумаг, кроме акций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</si>
  <si>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</si>
  <si>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</si>
  <si>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</si>
  <si>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</si>
  <si>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</si>
  <si>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</si>
  <si>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(дефицит/профицит)</t>
  </si>
  <si>
    <t>450</t>
  </si>
  <si>
    <t>3. Источники финансирования дефицита средств учреждения</t>
  </si>
  <si>
    <t>Форма 0503737 с. 4</t>
  </si>
  <si>
    <r>
      <t xml:space="preserve">Источники финансирования дефицита средств - </t>
    </r>
    <r>
      <rPr>
        <sz val="8"/>
        <rFont val="Arial"/>
        <family val="2"/>
        <charset val="204"/>
      </rPr>
      <t>всего (стр. 520 + стр. 620 + стр. 700 + стр. 820 + стр. 830)</t>
    </r>
  </si>
  <si>
    <t xml:space="preserve">Внутренние источники </t>
  </si>
  <si>
    <t>521</t>
  </si>
  <si>
    <t>положительная курсовая разница</t>
  </si>
  <si>
    <t>отрицательная курсовая разница</t>
  </si>
  <si>
    <t>522</t>
  </si>
  <si>
    <t>поступления средств учреждения с депозитов</t>
  </si>
  <si>
    <t>523</t>
  </si>
  <si>
    <t>510</t>
  </si>
  <si>
    <t>размещение средств учреждения на депозиты</t>
  </si>
  <si>
    <t>524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</si>
  <si>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</si>
  <si>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</si>
  <si>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</si>
  <si>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</si>
  <si>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</si>
  <si>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</si>
  <si>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</si>
  <si>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</si>
  <si>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</si>
  <si>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</si>
  <si>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</si>
  <si>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</si>
  <si>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</si>
  <si>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</si>
  <si>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</si>
  <si>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622</t>
  </si>
  <si>
    <t>625</t>
  </si>
  <si>
    <t>720</t>
  </si>
  <si>
    <t>626</t>
  </si>
  <si>
    <t>820</t>
  </si>
  <si>
    <t>Изменение остатков средств</t>
  </si>
  <si>
    <t>700</t>
  </si>
  <si>
    <t>-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</si>
  <si>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</si>
  <si>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</si>
  <si>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</si>
  <si>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</si>
  <si>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</si>
  <si>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</si>
  <si>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</si>
  <si>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</si>
  <si>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</si>
  <si>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</si>
  <si>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</si>
  <si>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</si>
  <si>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</si>
  <si>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</si>
  <si>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</si>
  <si>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</si>
  <si>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831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</si>
  <si>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</si>
  <si>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</si>
  <si>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832</t>
  </si>
  <si>
    <t>Заведующий</t>
  </si>
  <si>
    <t>О.И Цымбалова</t>
  </si>
  <si>
    <t>Руководитель финансово-</t>
  </si>
  <si>
    <t>(подпись)</t>
  </si>
  <si>
    <t>(расшифровка подписи)</t>
  </si>
  <si>
    <t>экономической службы</t>
  </si>
  <si>
    <t>Централизованная бухгалтерия</t>
  </si>
  <si>
    <t>(наименование, ОГРН, ИНН, КПП, местонахождение)</t>
  </si>
  <si>
    <t>Руководитель</t>
  </si>
  <si>
    <t>(уполномоченное лицо)</t>
  </si>
  <si>
    <t>(должность)</t>
  </si>
  <si>
    <t>Исполнитель</t>
  </si>
  <si>
    <t>(телефон, e-mail)</t>
  </si>
  <si>
    <t>"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</si>
</sst>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  <font>
      <sz val="7"/>
      <name val="Arial"/>
      <family val="2"/>
      <charset val="204"/>
    </font>
    <font>
      <b/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Border="1"/>
    <xf numFmtId="0" fontId="8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justify"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3" fontId="2" fillId="0" borderId="2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21" xfId="0" applyFont="1" applyBorder="1" applyAlignment="1">
      <alignment horizontal="left" wrapText="1" indent="1"/>
    </xf>
    <xf numFmtId="49" fontId="2" fillId="0" borderId="15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19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left" indent="2"/>
    </xf>
    <xf numFmtId="43" fontId="2" fillId="0" borderId="14" xfId="0" applyNumberFormat="1" applyFont="1" applyBorder="1" applyAlignment="1">
      <alignment horizontal="center"/>
    </xf>
    <xf numFmtId="43" fontId="2" fillId="0" borderId="9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2" xfId="0" applyFont="1" applyBorder="1" applyAlignment="1">
      <alignment horizontal="left" indent="7"/>
    </xf>
    <xf numFmtId="49" fontId="2" fillId="0" borderId="2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25" xfId="0" applyFont="1" applyBorder="1" applyAlignment="1">
      <alignment horizontal="left" wrapText="1" indent="2"/>
    </xf>
    <xf numFmtId="43" fontId="2" fillId="0" borderId="1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14" xfId="1" applyFont="1" applyBorder="1" applyAlignment="1">
      <alignment horizontal="center"/>
    </xf>
    <xf numFmtId="43" fontId="2" fillId="0" borderId="9" xfId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43" fontId="2" fillId="0" borderId="31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43" fontId="2" fillId="0" borderId="30" xfId="1" applyFont="1" applyBorder="1" applyAlignment="1">
      <alignment horizontal="center"/>
    </xf>
    <xf numFmtId="43" fontId="2" fillId="0" borderId="31" xfId="0" applyNumberFormat="1" applyFont="1" applyBorder="1" applyAlignment="1">
      <alignment horizontal="center"/>
    </xf>
    <xf numFmtId="43" fontId="2" fillId="0" borderId="29" xfId="0" applyNumberFormat="1" applyFont="1" applyBorder="1" applyAlignment="1">
      <alignment horizontal="center"/>
    </xf>
    <xf numFmtId="4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left" wrapText="1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43" fontId="2" fillId="0" borderId="5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43" fontId="1" fillId="0" borderId="5" xfId="1" applyFont="1" applyBorder="1"/>
    <xf numFmtId="43" fontId="1" fillId="0" borderId="19" xfId="1" applyFont="1" applyBorder="1"/>
    <xf numFmtId="0" fontId="6" fillId="0" borderId="25" xfId="0" applyFont="1" applyBorder="1" applyAlignment="1">
      <alignment horizontal="left" wrapText="1" indent="1"/>
    </xf>
    <xf numFmtId="43" fontId="2" fillId="0" borderId="2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43" fontId="2" fillId="0" borderId="7" xfId="0" applyNumberFormat="1" applyFont="1" applyBorder="1" applyAlignment="1">
      <alignment horizontal="center"/>
    </xf>
    <xf numFmtId="43" fontId="2" fillId="0" borderId="16" xfId="0" applyNumberFormat="1" applyFont="1" applyBorder="1" applyAlignment="1">
      <alignment horizontal="center"/>
    </xf>
    <xf numFmtId="43" fontId="1" fillId="0" borderId="2" xfId="1" applyFont="1" applyBorder="1"/>
    <xf numFmtId="43" fontId="1" fillId="0" borderId="3" xfId="1" applyFont="1" applyBorder="1"/>
    <xf numFmtId="43" fontId="1" fillId="0" borderId="17" xfId="1" applyFont="1" applyBorder="1"/>
    <xf numFmtId="43" fontId="1" fillId="0" borderId="7" xfId="1" applyFont="1" applyBorder="1"/>
    <xf numFmtId="43" fontId="1" fillId="0" borderId="16" xfId="1" applyFont="1" applyBorder="1"/>
    <xf numFmtId="43" fontId="1" fillId="0" borderId="9" xfId="1" applyFont="1" applyBorder="1"/>
    <xf numFmtId="43" fontId="1" fillId="0" borderId="15" xfId="1" applyFont="1" applyBorder="1"/>
    <xf numFmtId="43" fontId="2" fillId="0" borderId="17" xfId="0" applyNumberFormat="1" applyFont="1" applyFill="1" applyBorder="1" applyAlignment="1">
      <alignment horizontal="center"/>
    </xf>
    <xf numFmtId="43" fontId="2" fillId="0" borderId="7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43" fontId="2" fillId="0" borderId="24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25" xfId="0" applyFont="1" applyBorder="1" applyAlignment="1">
      <alignment horizontal="left" vertical="center" wrapText="1" indent="2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43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5" fillId="0" borderId="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 indent="2"/>
    </xf>
    <xf numFmtId="0" fontId="2" fillId="0" borderId="25" xfId="0" applyFont="1" applyBorder="1" applyAlignment="1">
      <alignment horizontal="left" wrapText="1" indent="3"/>
    </xf>
    <xf numFmtId="43" fontId="2" fillId="0" borderId="27" xfId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0"/>
  <sheetViews>
    <sheetView tabSelected="1" view="pageBreakPreview" workbookViewId="0">
      <selection activeCell="B1" sqref="B1:EQ1"/>
    </sheetView>
  </sheetViews>
  <sheetFormatPr defaultColWidth="0.85546875" defaultRowHeight="11.25"/>
  <cols>
    <col min="1" max="75" width="0.85546875" style="1"/>
    <col min="76" max="76" width="3.85546875" style="1" customWidth="1"/>
    <col min="77" max="90" width="0.85546875" style="1"/>
    <col min="91" max="91" width="1.85546875" style="1" customWidth="1"/>
    <col min="92" max="97" width="0.85546875" style="1"/>
    <col min="98" max="98" width="0.5703125" style="1" customWidth="1"/>
    <col min="99" max="101" width="0.85546875" style="1" hidden="1" customWidth="1"/>
    <col min="102" max="102" width="0.28515625" style="1" hidden="1" customWidth="1"/>
    <col min="103" max="104" width="0.85546875" style="1" hidden="1" customWidth="1"/>
    <col min="105" max="105" width="0.7109375" style="1" hidden="1" customWidth="1"/>
    <col min="106" max="107" width="0.85546875" style="1" hidden="1" customWidth="1"/>
    <col min="108" max="116" width="0.85546875" style="1"/>
    <col min="117" max="117" width="0.85546875" style="1" customWidth="1"/>
    <col min="118" max="118" width="2" style="1" customWidth="1"/>
    <col min="119" max="119" width="2.7109375" style="1" customWidth="1"/>
    <col min="120" max="120" width="0.85546875" style="1" hidden="1" customWidth="1"/>
    <col min="121" max="129" width="0.85546875" style="1"/>
    <col min="130" max="131" width="0.85546875" style="1" hidden="1" customWidth="1"/>
    <col min="132" max="132" width="0.140625" style="1" customWidth="1"/>
    <col min="133" max="133" width="0.85546875" style="1" hidden="1" customWidth="1"/>
    <col min="134" max="147" width="0.85546875" style="1"/>
    <col min="148" max="148" width="2" style="1" customWidth="1"/>
    <col min="149" max="163" width="0.85546875" style="1"/>
    <col min="164" max="164" width="4.28515625" style="1" customWidth="1"/>
    <col min="165" max="16384" width="0.85546875" style="1"/>
  </cols>
  <sheetData>
    <row r="1" spans="1:164" ht="12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</row>
    <row r="2" spans="1:164" ht="12" customHeight="1" thickBo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S2" s="20" t="s">
        <v>2</v>
      </c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2"/>
    </row>
    <row r="3" spans="1:164" ht="12" customHeight="1">
      <c r="EQ3" s="2" t="s">
        <v>3</v>
      </c>
      <c r="ES3" s="23" t="s">
        <v>4</v>
      </c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5"/>
    </row>
    <row r="4" spans="1:164" ht="12" customHeight="1">
      <c r="BI4" s="2" t="s">
        <v>5</v>
      </c>
      <c r="BJ4" s="26" t="s">
        <v>6</v>
      </c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7">
        <v>20</v>
      </c>
      <c r="CF4" s="27"/>
      <c r="CG4" s="27"/>
      <c r="CH4" s="27"/>
      <c r="CI4" s="28" t="s">
        <v>7</v>
      </c>
      <c r="CJ4" s="28"/>
      <c r="CK4" s="28"/>
      <c r="CL4" s="1" t="s">
        <v>8</v>
      </c>
      <c r="EQ4" s="2" t="s">
        <v>9</v>
      </c>
      <c r="ES4" s="14" t="s">
        <v>10</v>
      </c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6"/>
    </row>
    <row r="5" spans="1:164" ht="12" customHeight="1">
      <c r="A5" s="1" t="s">
        <v>11</v>
      </c>
      <c r="AX5" s="17" t="s">
        <v>12</v>
      </c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Q5" s="2" t="s">
        <v>13</v>
      </c>
      <c r="ES5" s="14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6"/>
    </row>
    <row r="6" spans="1:164" ht="12" customHeight="1">
      <c r="A6" s="1" t="s">
        <v>14</v>
      </c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Q6" s="2"/>
      <c r="ES6" s="14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6"/>
    </row>
    <row r="7" spans="1:164" ht="12" customHeight="1">
      <c r="A7" s="1" t="s">
        <v>15</v>
      </c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Q7" s="2" t="s">
        <v>16</v>
      </c>
      <c r="ES7" s="14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6"/>
    </row>
    <row r="8" spans="1:164" ht="12" customHeight="1">
      <c r="A8" s="1" t="s">
        <v>17</v>
      </c>
      <c r="EQ8" s="2" t="s">
        <v>13</v>
      </c>
      <c r="ES8" s="14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6"/>
    </row>
    <row r="9" spans="1:164" ht="10.5" customHeight="1">
      <c r="A9" s="1" t="s">
        <v>18</v>
      </c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Q9" s="2" t="s">
        <v>19</v>
      </c>
      <c r="ES9" s="14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6"/>
    </row>
    <row r="10" spans="1:164" ht="21.75" customHeight="1">
      <c r="A10" s="1" t="s">
        <v>20</v>
      </c>
      <c r="AX10" s="18" t="s">
        <v>21</v>
      </c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Q10" s="2"/>
      <c r="ES10" s="14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6"/>
    </row>
    <row r="11" spans="1:164">
      <c r="A11" s="1" t="s">
        <v>22</v>
      </c>
      <c r="EQ11" s="2"/>
      <c r="ES11" s="14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6"/>
    </row>
    <row r="12" spans="1:164" ht="12" thickBot="1">
      <c r="A12" s="1" t="s">
        <v>23</v>
      </c>
      <c r="EQ12" s="2" t="s">
        <v>24</v>
      </c>
      <c r="ES12" s="37" t="s">
        <v>25</v>
      </c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9"/>
    </row>
    <row r="13" spans="1:164" ht="12.75" customHeight="1">
      <c r="A13" s="40" t="s">
        <v>26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</row>
    <row r="14" spans="1:164">
      <c r="A14" s="35" t="s">
        <v>27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  <c r="AX14" s="43" t="s">
        <v>28</v>
      </c>
      <c r="AY14" s="44"/>
      <c r="AZ14" s="44"/>
      <c r="BA14" s="44"/>
      <c r="BB14" s="44"/>
      <c r="BC14" s="45"/>
      <c r="BD14" s="43" t="s">
        <v>29</v>
      </c>
      <c r="BE14" s="44"/>
      <c r="BF14" s="44"/>
      <c r="BG14" s="44"/>
      <c r="BH14" s="44"/>
      <c r="BI14" s="44"/>
      <c r="BJ14" s="45"/>
      <c r="BK14" s="43" t="s">
        <v>30</v>
      </c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5"/>
      <c r="BY14" s="49" t="s">
        <v>31</v>
      </c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3"/>
      <c r="ES14" s="43" t="s">
        <v>32</v>
      </c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</row>
    <row r="15" spans="1:164" ht="24" customHeight="1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2"/>
      <c r="AX15" s="46"/>
      <c r="AY15" s="47"/>
      <c r="AZ15" s="47"/>
      <c r="BA15" s="47"/>
      <c r="BB15" s="47"/>
      <c r="BC15" s="48"/>
      <c r="BD15" s="46"/>
      <c r="BE15" s="47"/>
      <c r="BF15" s="47"/>
      <c r="BG15" s="47"/>
      <c r="BH15" s="47"/>
      <c r="BI15" s="47"/>
      <c r="BJ15" s="48"/>
      <c r="BK15" s="46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8"/>
      <c r="BY15" s="29" t="s">
        <v>33</v>
      </c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1"/>
      <c r="CN15" s="29" t="s">
        <v>34</v>
      </c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1"/>
      <c r="DD15" s="29" t="s">
        <v>35</v>
      </c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1"/>
      <c r="DQ15" s="29" t="s">
        <v>36</v>
      </c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1"/>
      <c r="ED15" s="29" t="s">
        <v>37</v>
      </c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1"/>
      <c r="ES15" s="46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</row>
    <row r="16" spans="1:164" ht="12" thickBot="1">
      <c r="A16" s="32">
        <v>1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3"/>
      <c r="AX16" s="34">
        <v>2</v>
      </c>
      <c r="AY16" s="35"/>
      <c r="AZ16" s="35"/>
      <c r="BA16" s="35"/>
      <c r="BB16" s="35"/>
      <c r="BC16" s="36"/>
      <c r="BD16" s="34">
        <v>3</v>
      </c>
      <c r="BE16" s="35"/>
      <c r="BF16" s="35"/>
      <c r="BG16" s="35"/>
      <c r="BH16" s="35"/>
      <c r="BI16" s="35"/>
      <c r="BJ16" s="36"/>
      <c r="BK16" s="34">
        <v>4</v>
      </c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5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6"/>
      <c r="CN16" s="34">
        <v>6</v>
      </c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6"/>
      <c r="DD16" s="34">
        <v>7</v>
      </c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6"/>
      <c r="DQ16" s="34">
        <v>8</v>
      </c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6"/>
      <c r="ED16" s="34">
        <v>9</v>
      </c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6"/>
      <c r="ES16" s="34">
        <v>10</v>
      </c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</row>
    <row r="17" spans="1:164">
      <c r="A17" s="64" t="s">
        <v>38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23" t="s">
        <v>39</v>
      </c>
      <c r="AY17" s="24"/>
      <c r="AZ17" s="24"/>
      <c r="BA17" s="24"/>
      <c r="BB17" s="24"/>
      <c r="BC17" s="66"/>
      <c r="BD17" s="67"/>
      <c r="BE17" s="24"/>
      <c r="BF17" s="24"/>
      <c r="BG17" s="24"/>
      <c r="BH17" s="24"/>
      <c r="BI17" s="24"/>
      <c r="BJ17" s="66"/>
      <c r="BK17" s="68">
        <f>BK21+BK36</f>
        <v>2826200.71</v>
      </c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70"/>
      <c r="BY17" s="53">
        <f>BY21+BY36</f>
        <v>2694570.61</v>
      </c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2"/>
      <c r="CN17" s="50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2"/>
      <c r="DD17" s="71">
        <f>DD36</f>
        <v>0</v>
      </c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3"/>
      <c r="DQ17" s="50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2"/>
      <c r="ED17" s="53">
        <f>ED21+ED36</f>
        <v>2694570.61</v>
      </c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2"/>
      <c r="ES17" s="53">
        <f>BK17-ED17</f>
        <v>131630.10000000009</v>
      </c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4"/>
    </row>
    <row r="18" spans="1:164" ht="12">
      <c r="A18" s="55" t="s">
        <v>40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14" t="s">
        <v>41</v>
      </c>
      <c r="AY18" s="15"/>
      <c r="AZ18" s="15"/>
      <c r="BA18" s="15"/>
      <c r="BB18" s="15"/>
      <c r="BC18" s="56"/>
      <c r="BD18" s="57" t="s">
        <v>42</v>
      </c>
      <c r="BE18" s="15"/>
      <c r="BF18" s="15"/>
      <c r="BG18" s="15"/>
      <c r="BH18" s="15"/>
      <c r="BI18" s="15"/>
      <c r="BJ18" s="56"/>
      <c r="BK18" s="58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60"/>
      <c r="BY18" s="61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3"/>
      <c r="CN18" s="61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3"/>
      <c r="DD18" s="61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3"/>
      <c r="DQ18" s="61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3"/>
      <c r="ED18" s="61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3"/>
      <c r="ES18" s="61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85"/>
    </row>
    <row r="19" spans="1:164">
      <c r="A19" s="86" t="s">
        <v>43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7" t="s">
        <v>44</v>
      </c>
      <c r="AY19" s="88"/>
      <c r="AZ19" s="88"/>
      <c r="BA19" s="88"/>
      <c r="BB19" s="88"/>
      <c r="BC19" s="89"/>
      <c r="BD19" s="93" t="s">
        <v>42</v>
      </c>
      <c r="BE19" s="88"/>
      <c r="BF19" s="88"/>
      <c r="BG19" s="88"/>
      <c r="BH19" s="88"/>
      <c r="BI19" s="88"/>
      <c r="BJ19" s="89"/>
      <c r="BK19" s="95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7"/>
      <c r="BY19" s="74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6"/>
      <c r="CN19" s="74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6"/>
      <c r="DD19" s="74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6"/>
      <c r="DQ19" s="74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6"/>
      <c r="ED19" s="74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6"/>
      <c r="ES19" s="74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9"/>
    </row>
    <row r="20" spans="1:164">
      <c r="A20" s="81" t="s">
        <v>45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90"/>
      <c r="AY20" s="91"/>
      <c r="AZ20" s="91"/>
      <c r="BA20" s="91"/>
      <c r="BB20" s="91"/>
      <c r="BC20" s="92"/>
      <c r="BD20" s="94"/>
      <c r="BE20" s="91"/>
      <c r="BF20" s="91"/>
      <c r="BG20" s="91"/>
      <c r="BH20" s="91"/>
      <c r="BI20" s="91"/>
      <c r="BJ20" s="92"/>
      <c r="BK20" s="98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100"/>
      <c r="BY20" s="7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78"/>
      <c r="CN20" s="7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78"/>
      <c r="DD20" s="7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78"/>
      <c r="DQ20" s="7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78"/>
      <c r="ED20" s="7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78"/>
      <c r="ES20" s="7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80"/>
    </row>
    <row r="21" spans="1:164" ht="12">
      <c r="A21" s="55" t="s">
        <v>46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14" t="s">
        <v>47</v>
      </c>
      <c r="AY21" s="15"/>
      <c r="AZ21" s="15"/>
      <c r="BA21" s="15"/>
      <c r="BB21" s="15"/>
      <c r="BC21" s="56"/>
      <c r="BD21" s="57" t="s">
        <v>48</v>
      </c>
      <c r="BE21" s="15"/>
      <c r="BF21" s="15"/>
      <c r="BG21" s="15"/>
      <c r="BH21" s="15"/>
      <c r="BI21" s="15"/>
      <c r="BJ21" s="56"/>
      <c r="BK21" s="58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60"/>
      <c r="BY21" s="82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4"/>
      <c r="CN21" s="61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3"/>
      <c r="DD21" s="61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3"/>
      <c r="DQ21" s="61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3"/>
      <c r="ED21" s="82">
        <f>BY21</f>
        <v>0</v>
      </c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4"/>
      <c r="ES21" s="82">
        <f>BK21-ED21</f>
        <v>0</v>
      </c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85"/>
    </row>
    <row r="22" spans="1:164" ht="24" customHeight="1">
      <c r="A22" s="55" t="s">
        <v>49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14" t="s">
        <v>50</v>
      </c>
      <c r="AY22" s="15"/>
      <c r="AZ22" s="15"/>
      <c r="BA22" s="15"/>
      <c r="BB22" s="15"/>
      <c r="BC22" s="56"/>
      <c r="BD22" s="57" t="s">
        <v>51</v>
      </c>
      <c r="BE22" s="15"/>
      <c r="BF22" s="15"/>
      <c r="BG22" s="15"/>
      <c r="BH22" s="15"/>
      <c r="BI22" s="15"/>
      <c r="BJ22" s="56"/>
      <c r="BK22" s="61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3"/>
      <c r="BY22" s="61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3"/>
      <c r="CN22" s="61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3"/>
      <c r="DD22" s="61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3"/>
      <c r="DQ22" s="61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3"/>
      <c r="ED22" s="61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3"/>
      <c r="ES22" s="61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85"/>
    </row>
    <row r="23" spans="1:164" ht="12">
      <c r="A23" s="55" t="s">
        <v>52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14" t="s">
        <v>53</v>
      </c>
      <c r="AY23" s="15"/>
      <c r="AZ23" s="15"/>
      <c r="BA23" s="15"/>
      <c r="BB23" s="15"/>
      <c r="BC23" s="56"/>
      <c r="BD23" s="57" t="s">
        <v>54</v>
      </c>
      <c r="BE23" s="15"/>
      <c r="BF23" s="15"/>
      <c r="BG23" s="15"/>
      <c r="BH23" s="15"/>
      <c r="BI23" s="15"/>
      <c r="BJ23" s="56"/>
      <c r="BK23" s="61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3"/>
      <c r="BY23" s="61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3"/>
      <c r="CN23" s="61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3"/>
      <c r="DD23" s="61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3"/>
      <c r="DQ23" s="61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3"/>
      <c r="ED23" s="61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3"/>
      <c r="ES23" s="61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85"/>
    </row>
    <row r="24" spans="1:164">
      <c r="A24" s="86" t="s">
        <v>55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7" t="s">
        <v>56</v>
      </c>
      <c r="AY24" s="88"/>
      <c r="AZ24" s="88"/>
      <c r="BA24" s="88"/>
      <c r="BB24" s="88"/>
      <c r="BC24" s="89"/>
      <c r="BD24" s="93" t="s">
        <v>57</v>
      </c>
      <c r="BE24" s="88"/>
      <c r="BF24" s="88"/>
      <c r="BG24" s="88"/>
      <c r="BH24" s="88"/>
      <c r="BI24" s="88"/>
      <c r="BJ24" s="89"/>
      <c r="BK24" s="74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6"/>
      <c r="BY24" s="74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6"/>
      <c r="CN24" s="74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6"/>
      <c r="DD24" s="74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6"/>
      <c r="DQ24" s="74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6"/>
      <c r="ED24" s="74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6"/>
      <c r="ES24" s="74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9"/>
    </row>
    <row r="25" spans="1:164" ht="22.5" customHeight="1">
      <c r="A25" s="101" t="s">
        <v>58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90"/>
      <c r="AY25" s="91"/>
      <c r="AZ25" s="91"/>
      <c r="BA25" s="91"/>
      <c r="BB25" s="91"/>
      <c r="BC25" s="92"/>
      <c r="BD25" s="94"/>
      <c r="BE25" s="91"/>
      <c r="BF25" s="91"/>
      <c r="BG25" s="91"/>
      <c r="BH25" s="91"/>
      <c r="BI25" s="91"/>
      <c r="BJ25" s="92"/>
      <c r="BK25" s="7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78"/>
      <c r="BY25" s="7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78"/>
      <c r="CN25" s="7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78"/>
      <c r="DD25" s="7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78"/>
      <c r="DQ25" s="7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78"/>
      <c r="ED25" s="7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78"/>
      <c r="ES25" s="7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80"/>
    </row>
    <row r="26" spans="1:164" ht="22.5" customHeight="1">
      <c r="A26" s="101" t="s">
        <v>59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90" t="s">
        <v>60</v>
      </c>
      <c r="AY26" s="91"/>
      <c r="AZ26" s="91"/>
      <c r="BA26" s="91"/>
      <c r="BB26" s="91"/>
      <c r="BC26" s="92"/>
      <c r="BD26" s="94" t="s">
        <v>61</v>
      </c>
      <c r="BE26" s="91"/>
      <c r="BF26" s="91"/>
      <c r="BG26" s="91"/>
      <c r="BH26" s="91"/>
      <c r="BI26" s="91"/>
      <c r="BJ26" s="92"/>
      <c r="BK26" s="7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78"/>
      <c r="BY26" s="7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78"/>
      <c r="CN26" s="7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78"/>
      <c r="DD26" s="7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78"/>
      <c r="DQ26" s="7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78"/>
      <c r="ED26" s="7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78"/>
      <c r="ES26" s="7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80"/>
    </row>
    <row r="27" spans="1:164" ht="12">
      <c r="A27" s="55" t="s">
        <v>62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14" t="s">
        <v>63</v>
      </c>
      <c r="AY27" s="15"/>
      <c r="AZ27" s="15"/>
      <c r="BA27" s="15"/>
      <c r="BB27" s="15"/>
      <c r="BC27" s="56"/>
      <c r="BD27" s="57" t="s">
        <v>64</v>
      </c>
      <c r="BE27" s="15"/>
      <c r="BF27" s="15"/>
      <c r="BG27" s="15"/>
      <c r="BH27" s="15"/>
      <c r="BI27" s="15"/>
      <c r="BJ27" s="56"/>
      <c r="BK27" s="61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3"/>
      <c r="BY27" s="61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3"/>
      <c r="CN27" s="61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3"/>
      <c r="DD27" s="61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3"/>
      <c r="DQ27" s="61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3"/>
      <c r="ED27" s="61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3"/>
      <c r="ES27" s="61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85"/>
    </row>
    <row r="28" spans="1:164">
      <c r="A28" s="86" t="s">
        <v>55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7" t="s">
        <v>65</v>
      </c>
      <c r="AY28" s="88"/>
      <c r="AZ28" s="88"/>
      <c r="BA28" s="88"/>
      <c r="BB28" s="88"/>
      <c r="BC28" s="89"/>
      <c r="BD28" s="93" t="s">
        <v>66</v>
      </c>
      <c r="BE28" s="88"/>
      <c r="BF28" s="88"/>
      <c r="BG28" s="88"/>
      <c r="BH28" s="88"/>
      <c r="BI28" s="88"/>
      <c r="BJ28" s="89"/>
      <c r="BK28" s="74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6"/>
      <c r="BY28" s="74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6"/>
      <c r="CN28" s="74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6"/>
      <c r="DD28" s="74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6"/>
      <c r="DQ28" s="74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6"/>
      <c r="ED28" s="74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6"/>
      <c r="ES28" s="74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9"/>
    </row>
    <row r="29" spans="1:164">
      <c r="A29" s="101" t="s">
        <v>67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90"/>
      <c r="AY29" s="91"/>
      <c r="AZ29" s="91"/>
      <c r="BA29" s="91"/>
      <c r="BB29" s="91"/>
      <c r="BC29" s="92"/>
      <c r="BD29" s="94"/>
      <c r="BE29" s="91"/>
      <c r="BF29" s="91"/>
      <c r="BG29" s="91"/>
      <c r="BH29" s="91"/>
      <c r="BI29" s="91"/>
      <c r="BJ29" s="92"/>
      <c r="BK29" s="7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78"/>
      <c r="BY29" s="7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78"/>
      <c r="CN29" s="7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78"/>
      <c r="DD29" s="7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78"/>
      <c r="DQ29" s="7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78"/>
      <c r="ED29" s="7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78"/>
      <c r="ES29" s="7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80"/>
    </row>
    <row r="30" spans="1:164">
      <c r="A30" s="101" t="s">
        <v>68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90" t="s">
        <v>69</v>
      </c>
      <c r="AY30" s="91"/>
      <c r="AZ30" s="91"/>
      <c r="BA30" s="91"/>
      <c r="BB30" s="91"/>
      <c r="BC30" s="92"/>
      <c r="BD30" s="94" t="s">
        <v>70</v>
      </c>
      <c r="BE30" s="91"/>
      <c r="BF30" s="91"/>
      <c r="BG30" s="91"/>
      <c r="BH30" s="91"/>
      <c r="BI30" s="91"/>
      <c r="BJ30" s="92"/>
      <c r="BK30" s="7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78"/>
      <c r="BY30" s="7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78"/>
      <c r="CN30" s="7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78"/>
      <c r="DD30" s="7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78"/>
      <c r="DQ30" s="7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78"/>
      <c r="ED30" s="7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78"/>
      <c r="ES30" s="7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80"/>
    </row>
    <row r="31" spans="1:164">
      <c r="A31" s="101" t="s">
        <v>71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90" t="s">
        <v>72</v>
      </c>
      <c r="AY31" s="91"/>
      <c r="AZ31" s="91"/>
      <c r="BA31" s="91"/>
      <c r="BB31" s="91"/>
      <c r="BC31" s="92"/>
      <c r="BD31" s="94" t="s">
        <v>73</v>
      </c>
      <c r="BE31" s="91"/>
      <c r="BF31" s="91"/>
      <c r="BG31" s="91"/>
      <c r="BH31" s="91"/>
      <c r="BI31" s="91"/>
      <c r="BJ31" s="92"/>
      <c r="BK31" s="7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78"/>
      <c r="BY31" s="7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78"/>
      <c r="CN31" s="7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78"/>
      <c r="DD31" s="7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78"/>
      <c r="DQ31" s="7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78"/>
      <c r="ED31" s="7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78"/>
      <c r="ES31" s="7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80"/>
    </row>
    <row r="32" spans="1:164">
      <c r="A32" s="101" t="s">
        <v>74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90" t="s">
        <v>75</v>
      </c>
      <c r="AY32" s="91"/>
      <c r="AZ32" s="91"/>
      <c r="BA32" s="91"/>
      <c r="BB32" s="91"/>
      <c r="BC32" s="92"/>
      <c r="BD32" s="94" t="s">
        <v>76</v>
      </c>
      <c r="BE32" s="91"/>
      <c r="BF32" s="91"/>
      <c r="BG32" s="91"/>
      <c r="BH32" s="91"/>
      <c r="BI32" s="91"/>
      <c r="BJ32" s="92"/>
      <c r="BK32" s="7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78"/>
      <c r="BY32" s="7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78"/>
      <c r="CN32" s="7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78"/>
      <c r="DD32" s="7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78"/>
      <c r="DQ32" s="7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78"/>
      <c r="ED32" s="7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78"/>
      <c r="ES32" s="7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80"/>
    </row>
    <row r="33" spans="1:164">
      <c r="A33" s="101" t="s">
        <v>77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90" t="s">
        <v>78</v>
      </c>
      <c r="AY33" s="91"/>
      <c r="AZ33" s="91"/>
      <c r="BA33" s="91"/>
      <c r="BB33" s="91"/>
      <c r="BC33" s="92"/>
      <c r="BD33" s="94" t="s">
        <v>79</v>
      </c>
      <c r="BE33" s="91"/>
      <c r="BF33" s="91"/>
      <c r="BG33" s="91"/>
      <c r="BH33" s="91"/>
      <c r="BI33" s="91"/>
      <c r="BJ33" s="92"/>
      <c r="BK33" s="7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78"/>
      <c r="BY33" s="7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78"/>
      <c r="CN33" s="7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78"/>
      <c r="DD33" s="7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78"/>
      <c r="DQ33" s="7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78"/>
      <c r="ED33" s="7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78"/>
      <c r="ES33" s="7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80"/>
    </row>
    <row r="34" spans="1:164">
      <c r="A34" s="101" t="s">
        <v>80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90" t="s">
        <v>81</v>
      </c>
      <c r="AY34" s="91"/>
      <c r="AZ34" s="91"/>
      <c r="BA34" s="91"/>
      <c r="BB34" s="91"/>
      <c r="BC34" s="92"/>
      <c r="BD34" s="94" t="s">
        <v>82</v>
      </c>
      <c r="BE34" s="91"/>
      <c r="BF34" s="91"/>
      <c r="BG34" s="91"/>
      <c r="BH34" s="91"/>
      <c r="BI34" s="91"/>
      <c r="BJ34" s="92"/>
      <c r="BK34" s="7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78"/>
      <c r="BY34" s="7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78"/>
      <c r="CN34" s="7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78"/>
      <c r="DD34" s="7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78"/>
      <c r="DQ34" s="7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78"/>
      <c r="ED34" s="7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78"/>
      <c r="ES34" s="7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80"/>
    </row>
    <row r="35" spans="1:164">
      <c r="A35" s="101" t="s">
        <v>83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90" t="s">
        <v>84</v>
      </c>
      <c r="AY35" s="91"/>
      <c r="AZ35" s="91"/>
      <c r="BA35" s="91"/>
      <c r="BB35" s="91"/>
      <c r="BC35" s="92"/>
      <c r="BD35" s="94" t="s">
        <v>85</v>
      </c>
      <c r="BE35" s="91"/>
      <c r="BF35" s="91"/>
      <c r="BG35" s="91"/>
      <c r="BH35" s="91"/>
      <c r="BI35" s="91"/>
      <c r="BJ35" s="92"/>
      <c r="BK35" s="7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78"/>
      <c r="BY35" s="7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78"/>
      <c r="CN35" s="7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78"/>
      <c r="DD35" s="7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78"/>
      <c r="DQ35" s="7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78"/>
      <c r="ED35" s="7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78"/>
      <c r="ES35" s="7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80"/>
    </row>
    <row r="36" spans="1:164" ht="12">
      <c r="A36" s="55" t="s">
        <v>86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14" t="s">
        <v>87</v>
      </c>
      <c r="AY36" s="15"/>
      <c r="AZ36" s="15"/>
      <c r="BA36" s="15"/>
      <c r="BB36" s="15"/>
      <c r="BC36" s="56"/>
      <c r="BD36" s="57" t="s">
        <v>88</v>
      </c>
      <c r="BE36" s="15"/>
      <c r="BF36" s="15"/>
      <c r="BG36" s="15"/>
      <c r="BH36" s="15"/>
      <c r="BI36" s="15"/>
      <c r="BJ36" s="56"/>
      <c r="BK36" s="58">
        <f>BK37+BK41</f>
        <v>2826200.71</v>
      </c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60"/>
      <c r="BY36" s="82">
        <f>BY37+BY41</f>
        <v>2694570.61</v>
      </c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3"/>
      <c r="CN36" s="61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3"/>
      <c r="DD36" s="109">
        <f>DD37+DD41</f>
        <v>0</v>
      </c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1"/>
      <c r="DQ36" s="61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3"/>
      <c r="ED36" s="82">
        <f>ED37+ED41</f>
        <v>2694570.61</v>
      </c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3"/>
      <c r="ES36" s="82">
        <f>BK36-ED36</f>
        <v>131630.10000000009</v>
      </c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85"/>
    </row>
    <row r="37" spans="1:164">
      <c r="A37" s="86" t="s">
        <v>43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7" t="s">
        <v>44</v>
      </c>
      <c r="AY37" s="88"/>
      <c r="AZ37" s="88"/>
      <c r="BA37" s="88"/>
      <c r="BB37" s="88"/>
      <c r="BC37" s="89"/>
      <c r="BD37" s="93" t="s">
        <v>88</v>
      </c>
      <c r="BE37" s="88"/>
      <c r="BF37" s="88"/>
      <c r="BG37" s="88"/>
      <c r="BH37" s="88"/>
      <c r="BI37" s="88"/>
      <c r="BJ37" s="89"/>
      <c r="BK37" s="95">
        <f>BK47</f>
        <v>2826200.71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7"/>
      <c r="BY37" s="102">
        <v>2694570.61</v>
      </c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4"/>
      <c r="CN37" s="74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6"/>
      <c r="DD37" s="102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4"/>
      <c r="DQ37" s="74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6"/>
      <c r="ED37" s="108">
        <f>BY37+DD37</f>
        <v>2694570.61</v>
      </c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6"/>
      <c r="ES37" s="108">
        <f>BK37-ED37</f>
        <v>131630.10000000009</v>
      </c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9"/>
    </row>
    <row r="38" spans="1:164" ht="22.5" customHeight="1">
      <c r="A38" s="101" t="s">
        <v>89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90"/>
      <c r="AY38" s="91"/>
      <c r="AZ38" s="91"/>
      <c r="BA38" s="91"/>
      <c r="BB38" s="91"/>
      <c r="BC38" s="92"/>
      <c r="BD38" s="94"/>
      <c r="BE38" s="91"/>
      <c r="BF38" s="91"/>
      <c r="BG38" s="91"/>
      <c r="BH38" s="91"/>
      <c r="BI38" s="91"/>
      <c r="BJ38" s="92"/>
      <c r="BK38" s="98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100"/>
      <c r="BY38" s="105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7"/>
      <c r="CN38" s="7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78"/>
      <c r="DD38" s="105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7"/>
      <c r="DQ38" s="7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78"/>
      <c r="ED38" s="7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78"/>
      <c r="ES38" s="7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80"/>
    </row>
    <row r="39" spans="1:164">
      <c r="A39" s="101" t="s">
        <v>90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90" t="s">
        <v>91</v>
      </c>
      <c r="AY39" s="91"/>
      <c r="AZ39" s="91"/>
      <c r="BA39" s="91"/>
      <c r="BB39" s="91"/>
      <c r="BC39" s="92"/>
      <c r="BD39" s="94" t="s">
        <v>88</v>
      </c>
      <c r="BE39" s="91"/>
      <c r="BF39" s="91"/>
      <c r="BG39" s="91"/>
      <c r="BH39" s="91"/>
      <c r="BI39" s="91"/>
      <c r="BJ39" s="92"/>
      <c r="BK39" s="98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100"/>
      <c r="BY39" s="7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78"/>
      <c r="CN39" s="7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78"/>
      <c r="DD39" s="7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78"/>
      <c r="DQ39" s="7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78"/>
      <c r="ED39" s="7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78"/>
      <c r="ES39" s="7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80"/>
    </row>
    <row r="40" spans="1:164">
      <c r="A40" s="101" t="s">
        <v>92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90" t="s">
        <v>93</v>
      </c>
      <c r="AY40" s="91"/>
      <c r="AZ40" s="91"/>
      <c r="BA40" s="91"/>
      <c r="BB40" s="91"/>
      <c r="BC40" s="92"/>
      <c r="BD40" s="94" t="s">
        <v>88</v>
      </c>
      <c r="BE40" s="91"/>
      <c r="BF40" s="91"/>
      <c r="BG40" s="91"/>
      <c r="BH40" s="91"/>
      <c r="BI40" s="91"/>
      <c r="BJ40" s="92"/>
      <c r="BK40" s="98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100"/>
      <c r="BY40" s="7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78"/>
      <c r="CN40" s="7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78"/>
      <c r="DD40" s="7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78"/>
      <c r="DQ40" s="7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78"/>
      <c r="ED40" s="7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78"/>
      <c r="ES40" s="7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80"/>
    </row>
    <row r="41" spans="1:164" ht="12" thickBot="1">
      <c r="A41" s="123" t="s">
        <v>94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4" t="s">
        <v>95</v>
      </c>
      <c r="AY41" s="125"/>
      <c r="AZ41" s="125"/>
      <c r="BA41" s="125"/>
      <c r="BB41" s="125"/>
      <c r="BC41" s="126"/>
      <c r="BD41" s="127" t="s">
        <v>88</v>
      </c>
      <c r="BE41" s="125"/>
      <c r="BF41" s="125"/>
      <c r="BG41" s="125"/>
      <c r="BH41" s="125"/>
      <c r="BI41" s="125"/>
      <c r="BJ41" s="126"/>
      <c r="BK41" s="128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30"/>
      <c r="BY41" s="118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20"/>
      <c r="CN41" s="112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4"/>
      <c r="DD41" s="115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7"/>
      <c r="DQ41" s="112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4"/>
      <c r="ED41" s="118">
        <f>BY41+DD41</f>
        <v>0</v>
      </c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20"/>
      <c r="ES41" s="118">
        <f>BK41-ED41</f>
        <v>0</v>
      </c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21"/>
    </row>
    <row r="42" spans="1:164" ht="12">
      <c r="AD42" s="122" t="s">
        <v>96</v>
      </c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  <c r="BB42" s="122"/>
      <c r="BC42" s="122"/>
      <c r="BD42" s="122"/>
      <c r="BE42" s="122"/>
      <c r="BF42" s="122"/>
      <c r="BG42" s="122"/>
      <c r="BH42" s="122"/>
      <c r="BI42" s="122"/>
      <c r="BJ42" s="122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2"/>
      <c r="CD42" s="122"/>
      <c r="CE42" s="122"/>
      <c r="CF42" s="122"/>
      <c r="CG42" s="122"/>
      <c r="CH42" s="122"/>
      <c r="CI42" s="122"/>
      <c r="CJ42" s="122"/>
      <c r="CK42" s="122"/>
      <c r="CL42" s="122"/>
      <c r="CM42" s="122"/>
      <c r="CN42" s="122"/>
      <c r="CO42" s="122"/>
      <c r="CP42" s="122"/>
      <c r="CQ42" s="122"/>
      <c r="CR42" s="122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2"/>
      <c r="DF42" s="122"/>
      <c r="DG42" s="122"/>
      <c r="DH42" s="122"/>
      <c r="DI42" s="122"/>
      <c r="DJ42" s="122"/>
      <c r="DK42" s="122"/>
      <c r="DL42" s="122"/>
      <c r="DM42" s="122"/>
      <c r="DN42" s="122"/>
      <c r="DO42" s="122"/>
      <c r="DP42" s="122"/>
      <c r="DQ42" s="122"/>
      <c r="DR42" s="122"/>
      <c r="DS42" s="122"/>
      <c r="DT42" s="122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FH42" s="2" t="s">
        <v>97</v>
      </c>
    </row>
    <row r="43" spans="1:164" ht="3.75" customHeight="1"/>
    <row r="44" spans="1:164">
      <c r="A44" s="35" t="s">
        <v>27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6"/>
      <c r="AX44" s="43" t="s">
        <v>28</v>
      </c>
      <c r="AY44" s="44"/>
      <c r="AZ44" s="44"/>
      <c r="BA44" s="44"/>
      <c r="BB44" s="44"/>
      <c r="BC44" s="45"/>
      <c r="BD44" s="43" t="s">
        <v>29</v>
      </c>
      <c r="BE44" s="44"/>
      <c r="BF44" s="44"/>
      <c r="BG44" s="44"/>
      <c r="BH44" s="44"/>
      <c r="BI44" s="44"/>
      <c r="BJ44" s="45"/>
      <c r="BK44" s="43" t="s">
        <v>30</v>
      </c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5"/>
      <c r="BY44" s="49" t="s">
        <v>31</v>
      </c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3"/>
      <c r="ES44" s="43" t="s">
        <v>32</v>
      </c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</row>
    <row r="45" spans="1:164" ht="24.75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2"/>
      <c r="AX45" s="46"/>
      <c r="AY45" s="47"/>
      <c r="AZ45" s="47"/>
      <c r="BA45" s="47"/>
      <c r="BB45" s="47"/>
      <c r="BC45" s="48"/>
      <c r="BD45" s="46"/>
      <c r="BE45" s="47"/>
      <c r="BF45" s="47"/>
      <c r="BG45" s="47"/>
      <c r="BH45" s="47"/>
      <c r="BI45" s="47"/>
      <c r="BJ45" s="48"/>
      <c r="BK45" s="46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8"/>
      <c r="BY45" s="29" t="s">
        <v>33</v>
      </c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1"/>
      <c r="CN45" s="29" t="s">
        <v>34</v>
      </c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  <c r="DD45" s="29" t="s">
        <v>35</v>
      </c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1"/>
      <c r="DQ45" s="29" t="s">
        <v>36</v>
      </c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1"/>
      <c r="ED45" s="29" t="s">
        <v>37</v>
      </c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1"/>
      <c r="ES45" s="46"/>
      <c r="ET45" s="47"/>
      <c r="EU45" s="47"/>
      <c r="EV45" s="47"/>
      <c r="EW45" s="47"/>
      <c r="EX45" s="47"/>
      <c r="EY45" s="47"/>
      <c r="EZ45" s="47"/>
      <c r="FA45" s="47"/>
      <c r="FB45" s="47"/>
      <c r="FC45" s="47"/>
      <c r="FD45" s="47"/>
      <c r="FE45" s="47"/>
      <c r="FF45" s="47"/>
      <c r="FG45" s="47"/>
      <c r="FH45" s="47"/>
    </row>
    <row r="46" spans="1:164" ht="12" thickBot="1">
      <c r="A46" s="32">
        <v>1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3"/>
      <c r="AX46" s="34">
        <v>2</v>
      </c>
      <c r="AY46" s="35"/>
      <c r="AZ46" s="35"/>
      <c r="BA46" s="35"/>
      <c r="BB46" s="35"/>
      <c r="BC46" s="36"/>
      <c r="BD46" s="34">
        <v>3</v>
      </c>
      <c r="BE46" s="35"/>
      <c r="BF46" s="35"/>
      <c r="BG46" s="35"/>
      <c r="BH46" s="35"/>
      <c r="BI46" s="35"/>
      <c r="BJ46" s="36"/>
      <c r="BK46" s="34">
        <v>4</v>
      </c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6"/>
      <c r="BY46" s="34">
        <v>5</v>
      </c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6"/>
      <c r="CN46" s="34">
        <v>6</v>
      </c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6"/>
      <c r="DD46" s="34">
        <v>7</v>
      </c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6"/>
      <c r="DQ46" s="34">
        <v>8</v>
      </c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6"/>
      <c r="ED46" s="34">
        <v>9</v>
      </c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6"/>
      <c r="ES46" s="34">
        <v>10</v>
      </c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</row>
    <row r="47" spans="1:164" ht="12.75">
      <c r="A47" s="64" t="s">
        <v>98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23" t="s">
        <v>99</v>
      </c>
      <c r="AY47" s="24"/>
      <c r="AZ47" s="24"/>
      <c r="BA47" s="24"/>
      <c r="BB47" s="24"/>
      <c r="BC47" s="66"/>
      <c r="BD47" s="67" t="s">
        <v>64</v>
      </c>
      <c r="BE47" s="24"/>
      <c r="BF47" s="24"/>
      <c r="BG47" s="24"/>
      <c r="BH47" s="24"/>
      <c r="BI47" s="24"/>
      <c r="BJ47" s="66"/>
      <c r="BK47" s="53">
        <f>BK48+BK54+BK79+BK83+BK84</f>
        <v>2826200.71</v>
      </c>
      <c r="BL47" s="131"/>
      <c r="BM47" s="131"/>
      <c r="BN47" s="131"/>
      <c r="BO47" s="131"/>
      <c r="BP47" s="131"/>
      <c r="BQ47" s="131"/>
      <c r="BR47" s="131"/>
      <c r="BS47" s="131"/>
      <c r="BT47" s="131"/>
      <c r="BU47" s="131"/>
      <c r="BV47" s="131"/>
      <c r="BW47" s="131"/>
      <c r="BX47" s="132"/>
      <c r="BY47" s="71">
        <f>BY48+BY54+BY79+BY83+BY84</f>
        <v>1476942.33</v>
      </c>
      <c r="BZ47" s="133"/>
      <c r="CA47" s="133"/>
      <c r="CB47" s="133"/>
      <c r="CC47" s="133"/>
      <c r="CD47" s="133"/>
      <c r="CE47" s="133"/>
      <c r="CF47" s="133"/>
      <c r="CG47" s="133"/>
      <c r="CH47" s="133"/>
      <c r="CI47" s="133"/>
      <c r="CJ47" s="133"/>
      <c r="CK47" s="133"/>
      <c r="CL47" s="133"/>
      <c r="CM47" s="134"/>
      <c r="CN47" s="50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2"/>
      <c r="DD47" s="71">
        <f>DD48+DD54+DD83+DD84</f>
        <v>1217628.28</v>
      </c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3"/>
      <c r="DQ47" s="50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2"/>
      <c r="ED47" s="71">
        <f>ED48+ED54+ED79+ED83+ED84</f>
        <v>2694570.61</v>
      </c>
      <c r="EE47" s="133"/>
      <c r="EF47" s="133"/>
      <c r="EG47" s="133"/>
      <c r="EH47" s="133"/>
      <c r="EI47" s="133"/>
      <c r="EJ47" s="133"/>
      <c r="EK47" s="133"/>
      <c r="EL47" s="133"/>
      <c r="EM47" s="133"/>
      <c r="EN47" s="133"/>
      <c r="EO47" s="133"/>
      <c r="EP47" s="133"/>
      <c r="EQ47" s="133"/>
      <c r="ER47" s="134"/>
      <c r="ES47" s="53">
        <f>BK47-ED47</f>
        <v>131630.10000000009</v>
      </c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4"/>
    </row>
    <row r="48" spans="1:164">
      <c r="A48" s="86" t="s">
        <v>55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7" t="s">
        <v>100</v>
      </c>
      <c r="AY48" s="88"/>
      <c r="AZ48" s="88"/>
      <c r="BA48" s="88"/>
      <c r="BB48" s="88"/>
      <c r="BC48" s="89"/>
      <c r="BD48" s="93" t="s">
        <v>101</v>
      </c>
      <c r="BE48" s="88"/>
      <c r="BF48" s="88"/>
      <c r="BG48" s="88"/>
      <c r="BH48" s="88"/>
      <c r="BI48" s="88"/>
      <c r="BJ48" s="89"/>
      <c r="BK48" s="108">
        <f>BK50+BK52+BK53</f>
        <v>1854949.71</v>
      </c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7"/>
      <c r="BY48" s="102">
        <f>BY50+BY52+BY53</f>
        <v>563251.28</v>
      </c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1"/>
      <c r="CL48" s="141"/>
      <c r="CM48" s="142"/>
      <c r="CN48" s="74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6"/>
      <c r="DD48" s="102">
        <f>DD50+DD52+DD53</f>
        <v>1216737.58</v>
      </c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4"/>
      <c r="DQ48" s="74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6"/>
      <c r="ED48" s="102">
        <f>ED50+ED52+ED53</f>
        <v>1779988.86</v>
      </c>
      <c r="EE48" s="141"/>
      <c r="EF48" s="141"/>
      <c r="EG48" s="141"/>
      <c r="EH48" s="141"/>
      <c r="EI48" s="141"/>
      <c r="EJ48" s="141"/>
      <c r="EK48" s="141"/>
      <c r="EL48" s="141"/>
      <c r="EM48" s="141"/>
      <c r="EN48" s="141"/>
      <c r="EO48" s="141"/>
      <c r="EP48" s="141"/>
      <c r="EQ48" s="141"/>
      <c r="ER48" s="142"/>
      <c r="ES48" s="108">
        <f>BK48-ED48</f>
        <v>74960.84999999986</v>
      </c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9"/>
    </row>
    <row r="49" spans="1:164" ht="24" customHeight="1">
      <c r="A49" s="135" t="s">
        <v>102</v>
      </c>
      <c r="B49" s="135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35"/>
      <c r="AO49" s="135"/>
      <c r="AP49" s="135"/>
      <c r="AQ49" s="135"/>
      <c r="AR49" s="135"/>
      <c r="AS49" s="135"/>
      <c r="AT49" s="135"/>
      <c r="AU49" s="135"/>
      <c r="AV49" s="135"/>
      <c r="AW49" s="135"/>
      <c r="AX49" s="90"/>
      <c r="AY49" s="91"/>
      <c r="AZ49" s="91"/>
      <c r="BA49" s="91"/>
      <c r="BB49" s="91"/>
      <c r="BC49" s="92"/>
      <c r="BD49" s="94"/>
      <c r="BE49" s="91"/>
      <c r="BF49" s="91"/>
      <c r="BG49" s="91"/>
      <c r="BH49" s="91"/>
      <c r="BI49" s="91"/>
      <c r="BJ49" s="92"/>
      <c r="BK49" s="138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40"/>
      <c r="BY49" s="143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5"/>
      <c r="CN49" s="7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78"/>
      <c r="DD49" s="105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7"/>
      <c r="DQ49" s="7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78"/>
      <c r="ED49" s="143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5"/>
      <c r="ES49" s="7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80"/>
    </row>
    <row r="50" spans="1:164" ht="11.25" customHeight="1">
      <c r="A50" s="86" t="s">
        <v>55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7" t="s">
        <v>103</v>
      </c>
      <c r="AY50" s="88"/>
      <c r="AZ50" s="88"/>
      <c r="BA50" s="88"/>
      <c r="BB50" s="88"/>
      <c r="BC50" s="89"/>
      <c r="BD50" s="93" t="s">
        <v>104</v>
      </c>
      <c r="BE50" s="88"/>
      <c r="BF50" s="88"/>
      <c r="BG50" s="88"/>
      <c r="BH50" s="88"/>
      <c r="BI50" s="88"/>
      <c r="BJ50" s="89"/>
      <c r="BK50" s="108">
        <f>1294200+83321+24300</f>
        <v>1401821</v>
      </c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7"/>
      <c r="BY50" s="102">
        <v>163145.1</v>
      </c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4"/>
      <c r="CN50" s="74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6"/>
      <c r="DD50" s="102">
        <v>1203026.6100000001</v>
      </c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4"/>
      <c r="DQ50" s="74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6"/>
      <c r="ED50" s="102">
        <f>BY50+DD50</f>
        <v>1366171.7100000002</v>
      </c>
      <c r="EE50" s="141"/>
      <c r="EF50" s="141"/>
      <c r="EG50" s="141"/>
      <c r="EH50" s="141"/>
      <c r="EI50" s="141"/>
      <c r="EJ50" s="141"/>
      <c r="EK50" s="141"/>
      <c r="EL50" s="141"/>
      <c r="EM50" s="141"/>
      <c r="EN50" s="141"/>
      <c r="EO50" s="141"/>
      <c r="EP50" s="141"/>
      <c r="EQ50" s="141"/>
      <c r="ER50" s="142"/>
      <c r="ES50" s="108">
        <f>BK50-ED50</f>
        <v>35649.289999999804</v>
      </c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9"/>
    </row>
    <row r="51" spans="1:164" ht="11.25" customHeight="1">
      <c r="A51" s="101" t="s">
        <v>105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90"/>
      <c r="AY51" s="91"/>
      <c r="AZ51" s="91"/>
      <c r="BA51" s="91"/>
      <c r="BB51" s="91"/>
      <c r="BC51" s="92"/>
      <c r="BD51" s="94"/>
      <c r="BE51" s="91"/>
      <c r="BF51" s="91"/>
      <c r="BG51" s="91"/>
      <c r="BH51" s="91"/>
      <c r="BI51" s="91"/>
      <c r="BJ51" s="92"/>
      <c r="BK51" s="138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40"/>
      <c r="BY51" s="105"/>
      <c r="BZ51" s="106"/>
      <c r="CA51" s="106"/>
      <c r="CB51" s="106"/>
      <c r="CC51" s="106"/>
      <c r="CD51" s="106"/>
      <c r="CE51" s="106"/>
      <c r="CF51" s="106"/>
      <c r="CG51" s="106"/>
      <c r="CH51" s="106"/>
      <c r="CI51" s="106"/>
      <c r="CJ51" s="106"/>
      <c r="CK51" s="106"/>
      <c r="CL51" s="106"/>
      <c r="CM51" s="107"/>
      <c r="CN51" s="7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78"/>
      <c r="DD51" s="105"/>
      <c r="DE51" s="106"/>
      <c r="DF51" s="106"/>
      <c r="DG51" s="106"/>
      <c r="DH51" s="106"/>
      <c r="DI51" s="106"/>
      <c r="DJ51" s="106"/>
      <c r="DK51" s="106"/>
      <c r="DL51" s="106"/>
      <c r="DM51" s="106"/>
      <c r="DN51" s="106"/>
      <c r="DO51" s="106"/>
      <c r="DP51" s="107"/>
      <c r="DQ51" s="7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78"/>
      <c r="ED51" s="143"/>
      <c r="EE51" s="144"/>
      <c r="EF51" s="144"/>
      <c r="EG51" s="144"/>
      <c r="EH51" s="144"/>
      <c r="EI51" s="144"/>
      <c r="EJ51" s="144"/>
      <c r="EK51" s="144"/>
      <c r="EL51" s="144"/>
      <c r="EM51" s="144"/>
      <c r="EN51" s="144"/>
      <c r="EO51" s="144"/>
      <c r="EP51" s="144"/>
      <c r="EQ51" s="144"/>
      <c r="ER51" s="145"/>
      <c r="ES51" s="7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80"/>
    </row>
    <row r="52" spans="1:164" ht="12.75">
      <c r="A52" s="101" t="s">
        <v>106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90" t="s">
        <v>107</v>
      </c>
      <c r="AY52" s="91"/>
      <c r="AZ52" s="91"/>
      <c r="BA52" s="91"/>
      <c r="BB52" s="91"/>
      <c r="BC52" s="92"/>
      <c r="BD52" s="94" t="s">
        <v>108</v>
      </c>
      <c r="BE52" s="91"/>
      <c r="BF52" s="91"/>
      <c r="BG52" s="91"/>
      <c r="BH52" s="91"/>
      <c r="BI52" s="91"/>
      <c r="BJ52" s="92"/>
      <c r="BK52" s="148">
        <v>6100</v>
      </c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50"/>
      <c r="BY52" s="109"/>
      <c r="BZ52" s="146"/>
      <c r="CA52" s="146"/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7"/>
      <c r="CN52" s="7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78"/>
      <c r="DD52" s="105">
        <v>6100</v>
      </c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7"/>
      <c r="DQ52" s="7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78"/>
      <c r="ED52" s="109">
        <f>BY52+DD52</f>
        <v>6100</v>
      </c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1"/>
      <c r="ES52" s="82">
        <f>BK52-ED52</f>
        <v>0</v>
      </c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85"/>
    </row>
    <row r="53" spans="1:164" ht="12.75">
      <c r="A53" s="101" t="s">
        <v>109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90" t="s">
        <v>110</v>
      </c>
      <c r="AY53" s="91"/>
      <c r="AZ53" s="91"/>
      <c r="BA53" s="91"/>
      <c r="BB53" s="91"/>
      <c r="BC53" s="92"/>
      <c r="BD53" s="94" t="s">
        <v>111</v>
      </c>
      <c r="BE53" s="91"/>
      <c r="BF53" s="91"/>
      <c r="BG53" s="91"/>
      <c r="BH53" s="91"/>
      <c r="BI53" s="91"/>
      <c r="BJ53" s="92"/>
      <c r="BK53" s="138">
        <f>385700+31828.71+29500</f>
        <v>447028.71</v>
      </c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40"/>
      <c r="BY53" s="109">
        <v>400106.18</v>
      </c>
      <c r="BZ53" s="146"/>
      <c r="CA53" s="146"/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7"/>
      <c r="CN53" s="7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78"/>
      <c r="DD53" s="105">
        <v>7610.97</v>
      </c>
      <c r="DE53" s="106"/>
      <c r="DF53" s="106"/>
      <c r="DG53" s="106"/>
      <c r="DH53" s="106"/>
      <c r="DI53" s="106"/>
      <c r="DJ53" s="106"/>
      <c r="DK53" s="106"/>
      <c r="DL53" s="106"/>
      <c r="DM53" s="106"/>
      <c r="DN53" s="106"/>
      <c r="DO53" s="106"/>
      <c r="DP53" s="107"/>
      <c r="DQ53" s="7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78"/>
      <c r="ED53" s="109">
        <f>BY53+DD53</f>
        <v>407717.14999999997</v>
      </c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1"/>
      <c r="ES53" s="82">
        <f>BK53-ED53</f>
        <v>39311.560000000056</v>
      </c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85"/>
    </row>
    <row r="54" spans="1:164" ht="12.75">
      <c r="A54" s="55" t="s">
        <v>112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14" t="s">
        <v>113</v>
      </c>
      <c r="AY54" s="15"/>
      <c r="AZ54" s="15"/>
      <c r="BA54" s="15"/>
      <c r="BB54" s="15"/>
      <c r="BC54" s="56"/>
      <c r="BD54" s="57" t="s">
        <v>114</v>
      </c>
      <c r="BE54" s="15"/>
      <c r="BF54" s="15"/>
      <c r="BG54" s="15"/>
      <c r="BH54" s="15"/>
      <c r="BI54" s="15"/>
      <c r="BJ54" s="56"/>
      <c r="BK54" s="82">
        <f>BK55+BK57+BK58+BK59+BK60+BK61</f>
        <v>488500</v>
      </c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4"/>
      <c r="BY54" s="109">
        <f>BY55+BY57+BY58+BY59+BY60+BY61</f>
        <v>438112.32</v>
      </c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7"/>
      <c r="CN54" s="61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3"/>
      <c r="DD54" s="109">
        <f>DD57+DD61</f>
        <v>890.7</v>
      </c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1"/>
      <c r="DQ54" s="61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3"/>
      <c r="ED54" s="109">
        <f>BY54+DD54</f>
        <v>439003.02</v>
      </c>
      <c r="EE54" s="146"/>
      <c r="EF54" s="146"/>
      <c r="EG54" s="146"/>
      <c r="EH54" s="146"/>
      <c r="EI54" s="146"/>
      <c r="EJ54" s="146"/>
      <c r="EK54" s="146"/>
      <c r="EL54" s="146"/>
      <c r="EM54" s="146"/>
      <c r="EN54" s="146"/>
      <c r="EO54" s="146"/>
      <c r="EP54" s="146"/>
      <c r="EQ54" s="146"/>
      <c r="ER54" s="147"/>
      <c r="ES54" s="82">
        <f>BK54-ED54</f>
        <v>49496.979999999981</v>
      </c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85"/>
    </row>
    <row r="55" spans="1:164">
      <c r="A55" s="86" t="s">
        <v>55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7" t="s">
        <v>115</v>
      </c>
      <c r="AY55" s="88"/>
      <c r="AZ55" s="88"/>
      <c r="BA55" s="88"/>
      <c r="BB55" s="88"/>
      <c r="BC55" s="89"/>
      <c r="BD55" s="93" t="s">
        <v>116</v>
      </c>
      <c r="BE55" s="88"/>
      <c r="BF55" s="88"/>
      <c r="BG55" s="88"/>
      <c r="BH55" s="88"/>
      <c r="BI55" s="88"/>
      <c r="BJ55" s="89"/>
      <c r="BK55" s="108">
        <v>5000</v>
      </c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7"/>
      <c r="BY55" s="102">
        <v>4453.57</v>
      </c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2"/>
      <c r="CN55" s="74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6"/>
      <c r="DD55" s="102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4"/>
      <c r="DQ55" s="74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6"/>
      <c r="ED55" s="102">
        <f>BY55+DD55</f>
        <v>4453.57</v>
      </c>
      <c r="EE55" s="141"/>
      <c r="EF55" s="141"/>
      <c r="EG55" s="141"/>
      <c r="EH55" s="141"/>
      <c r="EI55" s="141"/>
      <c r="EJ55" s="141"/>
      <c r="EK55" s="141"/>
      <c r="EL55" s="141"/>
      <c r="EM55" s="141"/>
      <c r="EN55" s="141"/>
      <c r="EO55" s="141"/>
      <c r="EP55" s="141"/>
      <c r="EQ55" s="141"/>
      <c r="ER55" s="142"/>
      <c r="ES55" s="108">
        <f>BK55-ED55</f>
        <v>546.43000000000029</v>
      </c>
      <c r="ET55" s="136"/>
      <c r="EU55" s="136"/>
      <c r="EV55" s="136"/>
      <c r="EW55" s="136"/>
      <c r="EX55" s="136"/>
      <c r="EY55" s="136"/>
      <c r="EZ55" s="136"/>
      <c r="FA55" s="136"/>
      <c r="FB55" s="136"/>
      <c r="FC55" s="136"/>
      <c r="FD55" s="136"/>
      <c r="FE55" s="136"/>
      <c r="FF55" s="136"/>
      <c r="FG55" s="136"/>
      <c r="FH55" s="151"/>
    </row>
    <row r="56" spans="1:164">
      <c r="A56" s="101" t="s">
        <v>117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90"/>
      <c r="AY56" s="91"/>
      <c r="AZ56" s="91"/>
      <c r="BA56" s="91"/>
      <c r="BB56" s="91"/>
      <c r="BC56" s="92"/>
      <c r="BD56" s="94"/>
      <c r="BE56" s="91"/>
      <c r="BF56" s="91"/>
      <c r="BG56" s="91"/>
      <c r="BH56" s="91"/>
      <c r="BI56" s="91"/>
      <c r="BJ56" s="92"/>
      <c r="BK56" s="138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40"/>
      <c r="BY56" s="143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5"/>
      <c r="CN56" s="7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78"/>
      <c r="DD56" s="105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7"/>
      <c r="DQ56" s="7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78"/>
      <c r="ED56" s="143"/>
      <c r="EE56" s="144"/>
      <c r="EF56" s="144"/>
      <c r="EG56" s="144"/>
      <c r="EH56" s="144"/>
      <c r="EI56" s="144"/>
      <c r="EJ56" s="144"/>
      <c r="EK56" s="144"/>
      <c r="EL56" s="144"/>
      <c r="EM56" s="144"/>
      <c r="EN56" s="144"/>
      <c r="EO56" s="144"/>
      <c r="EP56" s="144"/>
      <c r="EQ56" s="144"/>
      <c r="ER56" s="145"/>
      <c r="ES56" s="138"/>
      <c r="ET56" s="139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52"/>
    </row>
    <row r="57" spans="1:164" ht="12.75">
      <c r="A57" s="101" t="s">
        <v>118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90" t="s">
        <v>119</v>
      </c>
      <c r="AY57" s="91"/>
      <c r="AZ57" s="91"/>
      <c r="BA57" s="91"/>
      <c r="BB57" s="91"/>
      <c r="BC57" s="92"/>
      <c r="BD57" s="94" t="s">
        <v>120</v>
      </c>
      <c r="BE57" s="91"/>
      <c r="BF57" s="91"/>
      <c r="BG57" s="91"/>
      <c r="BH57" s="91"/>
      <c r="BI57" s="91"/>
      <c r="BJ57" s="92"/>
      <c r="BK57" s="138">
        <v>800</v>
      </c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40"/>
      <c r="BY57" s="109"/>
      <c r="BZ57" s="146"/>
      <c r="CA57" s="146"/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7"/>
      <c r="CN57" s="7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78"/>
      <c r="DD57" s="105">
        <v>746.7</v>
      </c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7"/>
      <c r="DQ57" s="7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78"/>
      <c r="ED57" s="109">
        <f>BY57+DD57</f>
        <v>746.7</v>
      </c>
      <c r="EE57" s="146"/>
      <c r="EF57" s="146"/>
      <c r="EG57" s="146"/>
      <c r="EH57" s="146"/>
      <c r="EI57" s="146"/>
      <c r="EJ57" s="146"/>
      <c r="EK57" s="146"/>
      <c r="EL57" s="146"/>
      <c r="EM57" s="146"/>
      <c r="EN57" s="146"/>
      <c r="EO57" s="146"/>
      <c r="EP57" s="146"/>
      <c r="EQ57" s="146"/>
      <c r="ER57" s="147"/>
      <c r="ES57" s="138">
        <f>BK57-ED57</f>
        <v>53.299999999999955</v>
      </c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80"/>
    </row>
    <row r="58" spans="1:164" ht="12.75">
      <c r="A58" s="101" t="s">
        <v>121</v>
      </c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90" t="s">
        <v>122</v>
      </c>
      <c r="AY58" s="91"/>
      <c r="AZ58" s="91"/>
      <c r="BA58" s="91"/>
      <c r="BB58" s="91"/>
      <c r="BC58" s="92"/>
      <c r="BD58" s="94" t="s">
        <v>123</v>
      </c>
      <c r="BE58" s="91"/>
      <c r="BF58" s="91"/>
      <c r="BG58" s="91"/>
      <c r="BH58" s="91"/>
      <c r="BI58" s="91"/>
      <c r="BJ58" s="92"/>
      <c r="BK58" s="138">
        <v>389700</v>
      </c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40"/>
      <c r="BY58" s="109">
        <v>340456.27</v>
      </c>
      <c r="BZ58" s="146"/>
      <c r="CA58" s="146"/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7"/>
      <c r="CN58" s="7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78"/>
      <c r="DD58" s="105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7"/>
      <c r="DQ58" s="7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78"/>
      <c r="ED58" s="109">
        <f>BY58+DD58</f>
        <v>340456.27</v>
      </c>
      <c r="EE58" s="146"/>
      <c r="EF58" s="146"/>
      <c r="EG58" s="146"/>
      <c r="EH58" s="146"/>
      <c r="EI58" s="146"/>
      <c r="EJ58" s="146"/>
      <c r="EK58" s="146"/>
      <c r="EL58" s="146"/>
      <c r="EM58" s="146"/>
      <c r="EN58" s="146"/>
      <c r="EO58" s="146"/>
      <c r="EP58" s="146"/>
      <c r="EQ58" s="146"/>
      <c r="ER58" s="147"/>
      <c r="ES58" s="138">
        <f>BK58-ED58</f>
        <v>49243.729999999981</v>
      </c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80"/>
    </row>
    <row r="59" spans="1:164" ht="12.75">
      <c r="A59" s="101" t="s">
        <v>124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90" t="s">
        <v>125</v>
      </c>
      <c r="AY59" s="91"/>
      <c r="AZ59" s="91"/>
      <c r="BA59" s="91"/>
      <c r="BB59" s="91"/>
      <c r="BC59" s="92"/>
      <c r="BD59" s="94" t="s">
        <v>126</v>
      </c>
      <c r="BE59" s="91"/>
      <c r="BF59" s="91"/>
      <c r="BG59" s="91"/>
      <c r="BH59" s="91"/>
      <c r="BI59" s="91"/>
      <c r="BJ59" s="92"/>
      <c r="BK59" s="138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40"/>
      <c r="BY59" s="109"/>
      <c r="BZ59" s="146"/>
      <c r="CA59" s="146"/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7"/>
      <c r="CN59" s="7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78"/>
      <c r="DD59" s="7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78"/>
      <c r="DQ59" s="7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78"/>
      <c r="ED59" s="109"/>
      <c r="EE59" s="146"/>
      <c r="EF59" s="146"/>
      <c r="EG59" s="146"/>
      <c r="EH59" s="146"/>
      <c r="EI59" s="146"/>
      <c r="EJ59" s="146"/>
      <c r="EK59" s="146"/>
      <c r="EL59" s="146"/>
      <c r="EM59" s="146"/>
      <c r="EN59" s="146"/>
      <c r="EO59" s="146"/>
      <c r="EP59" s="146"/>
      <c r="EQ59" s="146"/>
      <c r="ER59" s="147"/>
      <c r="ES59" s="138">
        <f>BK59-ED59</f>
        <v>0</v>
      </c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80"/>
    </row>
    <row r="60" spans="1:164" ht="12.75">
      <c r="A60" s="101" t="s">
        <v>127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90" t="s">
        <v>128</v>
      </c>
      <c r="AY60" s="91"/>
      <c r="AZ60" s="91"/>
      <c r="BA60" s="91"/>
      <c r="BB60" s="91"/>
      <c r="BC60" s="92"/>
      <c r="BD60" s="94" t="s">
        <v>129</v>
      </c>
      <c r="BE60" s="91"/>
      <c r="BF60" s="91"/>
      <c r="BG60" s="91"/>
      <c r="BH60" s="91"/>
      <c r="BI60" s="91"/>
      <c r="BJ60" s="92"/>
      <c r="BK60" s="138">
        <v>69300</v>
      </c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40"/>
      <c r="BY60" s="109">
        <v>69664</v>
      </c>
      <c r="BZ60" s="146"/>
      <c r="CA60" s="146"/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7"/>
      <c r="CN60" s="7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78"/>
      <c r="DD60" s="7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78"/>
      <c r="DQ60" s="7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78"/>
      <c r="ED60" s="109">
        <f>BY60+DD60</f>
        <v>69664</v>
      </c>
      <c r="EE60" s="146"/>
      <c r="EF60" s="146"/>
      <c r="EG60" s="146"/>
      <c r="EH60" s="146"/>
      <c r="EI60" s="146"/>
      <c r="EJ60" s="146"/>
      <c r="EK60" s="146"/>
      <c r="EL60" s="146"/>
      <c r="EM60" s="146"/>
      <c r="EN60" s="146"/>
      <c r="EO60" s="146"/>
      <c r="EP60" s="146"/>
      <c r="EQ60" s="146"/>
      <c r="ER60" s="147"/>
      <c r="ES60" s="148">
        <f>BK60-ED60</f>
        <v>-364</v>
      </c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4"/>
    </row>
    <row r="61" spans="1:164" ht="12.75">
      <c r="A61" s="101" t="s">
        <v>130</v>
      </c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90" t="s">
        <v>131</v>
      </c>
      <c r="AY61" s="91"/>
      <c r="AZ61" s="91"/>
      <c r="BA61" s="91"/>
      <c r="BB61" s="91"/>
      <c r="BC61" s="92"/>
      <c r="BD61" s="94" t="s">
        <v>132</v>
      </c>
      <c r="BE61" s="91"/>
      <c r="BF61" s="91"/>
      <c r="BG61" s="91"/>
      <c r="BH61" s="91"/>
      <c r="BI61" s="91"/>
      <c r="BJ61" s="92"/>
      <c r="BK61" s="138">
        <v>23700</v>
      </c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40"/>
      <c r="BY61" s="109">
        <v>23538.48</v>
      </c>
      <c r="BZ61" s="146"/>
      <c r="CA61" s="146"/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7"/>
      <c r="CN61" s="7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78"/>
      <c r="DD61" s="77">
        <v>144</v>
      </c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78"/>
      <c r="DQ61" s="7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78"/>
      <c r="ED61" s="109">
        <f>BY61+DD61</f>
        <v>23682.48</v>
      </c>
      <c r="EE61" s="146"/>
      <c r="EF61" s="146"/>
      <c r="EG61" s="146"/>
      <c r="EH61" s="146"/>
      <c r="EI61" s="146"/>
      <c r="EJ61" s="146"/>
      <c r="EK61" s="146"/>
      <c r="EL61" s="146"/>
      <c r="EM61" s="146"/>
      <c r="EN61" s="146"/>
      <c r="EO61" s="146"/>
      <c r="EP61" s="146"/>
      <c r="EQ61" s="146"/>
      <c r="ER61" s="147"/>
      <c r="ES61" s="138">
        <f>BK61-ED61</f>
        <v>17.520000000000437</v>
      </c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80"/>
    </row>
    <row r="62" spans="1:164" ht="12">
      <c r="A62" s="55" t="s">
        <v>133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14" t="s">
        <v>134</v>
      </c>
      <c r="AY62" s="15"/>
      <c r="AZ62" s="15"/>
      <c r="BA62" s="15"/>
      <c r="BB62" s="15"/>
      <c r="BC62" s="56"/>
      <c r="BD62" s="57" t="s">
        <v>135</v>
      </c>
      <c r="BE62" s="15"/>
      <c r="BF62" s="15"/>
      <c r="BG62" s="15"/>
      <c r="BH62" s="15"/>
      <c r="BI62" s="15"/>
      <c r="BJ62" s="56"/>
      <c r="BK62" s="61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3"/>
      <c r="BY62" s="61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3"/>
      <c r="CN62" s="61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3"/>
      <c r="DD62" s="61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3"/>
      <c r="DQ62" s="61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3"/>
      <c r="ED62" s="61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3"/>
      <c r="ES62" s="61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85"/>
    </row>
    <row r="63" spans="1:164">
      <c r="A63" s="86" t="s">
        <v>55</v>
      </c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  <c r="AT63" s="86"/>
      <c r="AU63" s="86"/>
      <c r="AV63" s="86"/>
      <c r="AW63" s="86"/>
      <c r="AX63" s="87" t="s">
        <v>136</v>
      </c>
      <c r="AY63" s="88"/>
      <c r="AZ63" s="88"/>
      <c r="BA63" s="88"/>
      <c r="BB63" s="88"/>
      <c r="BC63" s="89"/>
      <c r="BD63" s="93" t="s">
        <v>137</v>
      </c>
      <c r="BE63" s="88"/>
      <c r="BF63" s="88"/>
      <c r="BG63" s="88"/>
      <c r="BH63" s="88"/>
      <c r="BI63" s="88"/>
      <c r="BJ63" s="89"/>
      <c r="BK63" s="74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6"/>
      <c r="BY63" s="108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6"/>
      <c r="CN63" s="74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6"/>
      <c r="DD63" s="74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6"/>
      <c r="DQ63" s="74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6"/>
      <c r="ED63" s="74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6"/>
      <c r="ES63" s="74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9"/>
    </row>
    <row r="64" spans="1:164" ht="22.5" customHeight="1">
      <c r="A64" s="101" t="s">
        <v>138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90"/>
      <c r="AY64" s="91"/>
      <c r="AZ64" s="91"/>
      <c r="BA64" s="91"/>
      <c r="BB64" s="91"/>
      <c r="BC64" s="92"/>
      <c r="BD64" s="94"/>
      <c r="BE64" s="91"/>
      <c r="BF64" s="91"/>
      <c r="BG64" s="91"/>
      <c r="BH64" s="91"/>
      <c r="BI64" s="91"/>
      <c r="BJ64" s="92"/>
      <c r="BK64" s="7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78"/>
      <c r="BY64" s="7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78"/>
      <c r="CN64" s="7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78"/>
      <c r="DD64" s="7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78"/>
      <c r="DQ64" s="7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78"/>
      <c r="ED64" s="7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78"/>
      <c r="ES64" s="7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80"/>
    </row>
    <row r="65" spans="1:164" ht="22.5" customHeight="1">
      <c r="A65" s="101" t="s">
        <v>139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90" t="s">
        <v>140</v>
      </c>
      <c r="AY65" s="91"/>
      <c r="AZ65" s="91"/>
      <c r="BA65" s="91"/>
      <c r="BB65" s="91"/>
      <c r="BC65" s="92"/>
      <c r="BD65" s="94" t="s">
        <v>141</v>
      </c>
      <c r="BE65" s="91"/>
      <c r="BF65" s="91"/>
      <c r="BG65" s="91"/>
      <c r="BH65" s="91"/>
      <c r="BI65" s="91"/>
      <c r="BJ65" s="92"/>
      <c r="BK65" s="7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78"/>
      <c r="BY65" s="7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78"/>
      <c r="CN65" s="7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78"/>
      <c r="DD65" s="7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78"/>
      <c r="DQ65" s="7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78"/>
      <c r="ED65" s="7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78"/>
      <c r="ES65" s="7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80"/>
    </row>
    <row r="66" spans="1:164" ht="12">
      <c r="A66" s="55" t="s">
        <v>142</v>
      </c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14" t="s">
        <v>101</v>
      </c>
      <c r="AY66" s="15"/>
      <c r="AZ66" s="15"/>
      <c r="BA66" s="15"/>
      <c r="BB66" s="15"/>
      <c r="BC66" s="56"/>
      <c r="BD66" s="57" t="s">
        <v>143</v>
      </c>
      <c r="BE66" s="15"/>
      <c r="BF66" s="15"/>
      <c r="BG66" s="15"/>
      <c r="BH66" s="15"/>
      <c r="BI66" s="15"/>
      <c r="BJ66" s="56"/>
      <c r="BK66" s="61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3"/>
      <c r="BY66" s="61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3"/>
      <c r="CN66" s="61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3"/>
      <c r="DD66" s="61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3"/>
      <c r="DQ66" s="61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3"/>
      <c r="ED66" s="61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3"/>
      <c r="ES66" s="61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85"/>
    </row>
    <row r="67" spans="1:164">
      <c r="A67" s="86" t="s">
        <v>55</v>
      </c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7" t="s">
        <v>104</v>
      </c>
      <c r="AY67" s="88"/>
      <c r="AZ67" s="88"/>
      <c r="BA67" s="88"/>
      <c r="BB67" s="88"/>
      <c r="BC67" s="89"/>
      <c r="BD67" s="93" t="s">
        <v>144</v>
      </c>
      <c r="BE67" s="88"/>
      <c r="BF67" s="88"/>
      <c r="BG67" s="88"/>
      <c r="BH67" s="88"/>
      <c r="BI67" s="88"/>
      <c r="BJ67" s="89"/>
      <c r="BK67" s="74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6"/>
      <c r="BY67" s="74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6"/>
      <c r="CN67" s="74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6"/>
      <c r="DD67" s="74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6"/>
      <c r="DQ67" s="74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6"/>
      <c r="ED67" s="74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6"/>
      <c r="ES67" s="74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9"/>
    </row>
    <row r="68" spans="1:164" ht="22.5" customHeight="1">
      <c r="A68" s="101" t="s">
        <v>145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90"/>
      <c r="AY68" s="91"/>
      <c r="AZ68" s="91"/>
      <c r="BA68" s="91"/>
      <c r="BB68" s="91"/>
      <c r="BC68" s="92"/>
      <c r="BD68" s="94"/>
      <c r="BE68" s="91"/>
      <c r="BF68" s="91"/>
      <c r="BG68" s="91"/>
      <c r="BH68" s="91"/>
      <c r="BI68" s="91"/>
      <c r="BJ68" s="92"/>
      <c r="BK68" s="7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78"/>
      <c r="BY68" s="7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78"/>
      <c r="CN68" s="7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78"/>
      <c r="DD68" s="7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78"/>
      <c r="DQ68" s="7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78"/>
      <c r="ED68" s="7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78"/>
      <c r="ES68" s="7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80"/>
    </row>
    <row r="69" spans="1:164" ht="33.75" customHeight="1" thickBot="1">
      <c r="A69" s="155" t="s">
        <v>146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155"/>
      <c r="AQ69" s="155"/>
      <c r="AR69" s="155"/>
      <c r="AS69" s="155"/>
      <c r="AT69" s="155"/>
      <c r="AU69" s="155"/>
      <c r="AV69" s="155"/>
      <c r="AW69" s="156"/>
      <c r="AX69" s="124" t="s">
        <v>108</v>
      </c>
      <c r="AY69" s="125"/>
      <c r="AZ69" s="125"/>
      <c r="BA69" s="125"/>
      <c r="BB69" s="125"/>
      <c r="BC69" s="126"/>
      <c r="BD69" s="127" t="s">
        <v>147</v>
      </c>
      <c r="BE69" s="125"/>
      <c r="BF69" s="125"/>
      <c r="BG69" s="125"/>
      <c r="BH69" s="125"/>
      <c r="BI69" s="125"/>
      <c r="BJ69" s="126"/>
      <c r="BK69" s="112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4"/>
      <c r="BY69" s="112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4"/>
      <c r="CN69" s="112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4"/>
      <c r="DD69" s="112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4"/>
      <c r="DQ69" s="112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4"/>
      <c r="ED69" s="112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4"/>
      <c r="ES69" s="112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21"/>
    </row>
    <row r="70" spans="1:164">
      <c r="FH70" s="2" t="s">
        <v>148</v>
      </c>
    </row>
    <row r="71" spans="1:164" ht="3.75" customHeight="1"/>
    <row r="72" spans="1:164">
      <c r="A72" s="35" t="s">
        <v>27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6"/>
      <c r="AX72" s="43" t="s">
        <v>28</v>
      </c>
      <c r="AY72" s="44"/>
      <c r="AZ72" s="44"/>
      <c r="BA72" s="44"/>
      <c r="BB72" s="44"/>
      <c r="BC72" s="45"/>
      <c r="BD72" s="43" t="s">
        <v>29</v>
      </c>
      <c r="BE72" s="44"/>
      <c r="BF72" s="44"/>
      <c r="BG72" s="44"/>
      <c r="BH72" s="44"/>
      <c r="BI72" s="44"/>
      <c r="BJ72" s="45"/>
      <c r="BK72" s="43" t="s">
        <v>30</v>
      </c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5"/>
      <c r="BY72" s="49" t="s">
        <v>31</v>
      </c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3"/>
      <c r="ES72" s="43" t="s">
        <v>32</v>
      </c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</row>
    <row r="73" spans="1:164" ht="24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2"/>
      <c r="AX73" s="46"/>
      <c r="AY73" s="47"/>
      <c r="AZ73" s="47"/>
      <c r="BA73" s="47"/>
      <c r="BB73" s="47"/>
      <c r="BC73" s="48"/>
      <c r="BD73" s="46"/>
      <c r="BE73" s="47"/>
      <c r="BF73" s="47"/>
      <c r="BG73" s="47"/>
      <c r="BH73" s="47"/>
      <c r="BI73" s="47"/>
      <c r="BJ73" s="48"/>
      <c r="BK73" s="46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8"/>
      <c r="BY73" s="29" t="s">
        <v>33</v>
      </c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1"/>
      <c r="CN73" s="29" t="s">
        <v>34</v>
      </c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1"/>
      <c r="DD73" s="29" t="s">
        <v>35</v>
      </c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1"/>
      <c r="DQ73" s="29" t="s">
        <v>36</v>
      </c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1"/>
      <c r="ED73" s="29" t="s">
        <v>37</v>
      </c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1"/>
      <c r="ES73" s="46"/>
      <c r="ET73" s="47"/>
      <c r="EU73" s="47"/>
      <c r="EV73" s="47"/>
      <c r="EW73" s="47"/>
      <c r="EX73" s="47"/>
      <c r="EY73" s="47"/>
      <c r="EZ73" s="47"/>
      <c r="FA73" s="47"/>
      <c r="FB73" s="47"/>
      <c r="FC73" s="47"/>
      <c r="FD73" s="47"/>
      <c r="FE73" s="47"/>
      <c r="FF73" s="47"/>
      <c r="FG73" s="47"/>
      <c r="FH73" s="47"/>
    </row>
    <row r="74" spans="1:164" ht="12" thickBot="1">
      <c r="A74" s="32">
        <v>1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3"/>
      <c r="AX74" s="34">
        <v>2</v>
      </c>
      <c r="AY74" s="35"/>
      <c r="AZ74" s="35"/>
      <c r="BA74" s="35"/>
      <c r="BB74" s="35"/>
      <c r="BC74" s="36"/>
      <c r="BD74" s="34">
        <v>3</v>
      </c>
      <c r="BE74" s="35"/>
      <c r="BF74" s="35"/>
      <c r="BG74" s="35"/>
      <c r="BH74" s="35"/>
      <c r="BI74" s="35"/>
      <c r="BJ74" s="36"/>
      <c r="BK74" s="34">
        <v>4</v>
      </c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/>
      <c r="BY74" s="34">
        <v>5</v>
      </c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6"/>
      <c r="CN74" s="34">
        <v>6</v>
      </c>
      <c r="CO74" s="35"/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6"/>
      <c r="DD74" s="34">
        <v>7</v>
      </c>
      <c r="DE74" s="35"/>
      <c r="DF74" s="35"/>
      <c r="DG74" s="35"/>
      <c r="DH74" s="35"/>
      <c r="DI74" s="35"/>
      <c r="DJ74" s="35"/>
      <c r="DK74" s="35"/>
      <c r="DL74" s="35"/>
      <c r="DM74" s="35"/>
      <c r="DN74" s="35"/>
      <c r="DO74" s="35"/>
      <c r="DP74" s="36"/>
      <c r="DQ74" s="34">
        <v>8</v>
      </c>
      <c r="DR74" s="35"/>
      <c r="DS74" s="35"/>
      <c r="DT74" s="35"/>
      <c r="DU74" s="35"/>
      <c r="DV74" s="35"/>
      <c r="DW74" s="35"/>
      <c r="DX74" s="35"/>
      <c r="DY74" s="35"/>
      <c r="DZ74" s="35"/>
      <c r="EA74" s="35"/>
      <c r="EB74" s="35"/>
      <c r="EC74" s="36"/>
      <c r="ED74" s="34">
        <v>9</v>
      </c>
      <c r="EE74" s="35"/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5"/>
      <c r="ER74" s="36"/>
      <c r="ES74" s="34">
        <v>10</v>
      </c>
      <c r="ET74" s="35"/>
      <c r="EU74" s="35"/>
      <c r="EV74" s="35"/>
      <c r="EW74" s="35"/>
      <c r="EX74" s="35"/>
      <c r="EY74" s="35"/>
      <c r="EZ74" s="35"/>
      <c r="FA74" s="35"/>
      <c r="FB74" s="35"/>
      <c r="FC74" s="35"/>
      <c r="FD74" s="35"/>
      <c r="FE74" s="35"/>
      <c r="FF74" s="35"/>
      <c r="FG74" s="35"/>
      <c r="FH74" s="35"/>
    </row>
    <row r="75" spans="1:164" ht="12">
      <c r="A75" s="55" t="s">
        <v>149</v>
      </c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23" t="s">
        <v>135</v>
      </c>
      <c r="AY75" s="24"/>
      <c r="AZ75" s="24"/>
      <c r="BA75" s="24"/>
      <c r="BB75" s="24"/>
      <c r="BC75" s="66"/>
      <c r="BD75" s="67" t="s">
        <v>150</v>
      </c>
      <c r="BE75" s="24"/>
      <c r="BF75" s="24"/>
      <c r="BG75" s="24"/>
      <c r="BH75" s="24"/>
      <c r="BI75" s="24"/>
      <c r="BJ75" s="66"/>
      <c r="BK75" s="50"/>
      <c r="BL75" s="51"/>
      <c r="BM75" s="51"/>
      <c r="BN75" s="51"/>
      <c r="BO75" s="51"/>
      <c r="BP75" s="51"/>
      <c r="BQ75" s="51"/>
      <c r="BR75" s="51"/>
      <c r="BS75" s="51"/>
      <c r="BT75" s="51"/>
      <c r="BU75" s="51"/>
      <c r="BV75" s="51"/>
      <c r="BW75" s="51"/>
      <c r="BX75" s="52"/>
      <c r="BY75" s="50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2"/>
      <c r="CN75" s="50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2"/>
      <c r="DD75" s="50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2"/>
      <c r="DQ75" s="50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2"/>
      <c r="ED75" s="50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2"/>
      <c r="ES75" s="50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4"/>
    </row>
    <row r="76" spans="1:164">
      <c r="A76" s="86" t="s">
        <v>55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  <c r="AT76" s="86"/>
      <c r="AU76" s="86"/>
      <c r="AV76" s="86"/>
      <c r="AW76" s="86"/>
      <c r="AX76" s="87" t="s">
        <v>141</v>
      </c>
      <c r="AY76" s="88"/>
      <c r="AZ76" s="88"/>
      <c r="BA76" s="88"/>
      <c r="BB76" s="88"/>
      <c r="BC76" s="89"/>
      <c r="BD76" s="93" t="s">
        <v>151</v>
      </c>
      <c r="BE76" s="88"/>
      <c r="BF76" s="88"/>
      <c r="BG76" s="88"/>
      <c r="BH76" s="88"/>
      <c r="BI76" s="88"/>
      <c r="BJ76" s="89"/>
      <c r="BK76" s="74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6"/>
      <c r="BY76" s="74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6"/>
      <c r="CN76" s="74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6"/>
      <c r="DD76" s="74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6"/>
      <c r="DQ76" s="74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6"/>
      <c r="ED76" s="74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6"/>
      <c r="ES76" s="74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9"/>
    </row>
    <row r="77" spans="1:164" ht="22.5" customHeight="1">
      <c r="A77" s="101" t="s">
        <v>152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90"/>
      <c r="AY77" s="91"/>
      <c r="AZ77" s="91"/>
      <c r="BA77" s="91"/>
      <c r="BB77" s="91"/>
      <c r="BC77" s="92"/>
      <c r="BD77" s="94"/>
      <c r="BE77" s="91"/>
      <c r="BF77" s="91"/>
      <c r="BG77" s="91"/>
      <c r="BH77" s="91"/>
      <c r="BI77" s="91"/>
      <c r="BJ77" s="92"/>
      <c r="BK77" s="7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78"/>
      <c r="BY77" s="7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78"/>
      <c r="CN77" s="7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78"/>
      <c r="DD77" s="7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78"/>
      <c r="DQ77" s="7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78"/>
      <c r="ED77" s="7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78"/>
      <c r="ES77" s="7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80"/>
    </row>
    <row r="78" spans="1:164">
      <c r="A78" s="101" t="s">
        <v>153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90" t="s">
        <v>154</v>
      </c>
      <c r="AY78" s="91"/>
      <c r="AZ78" s="91"/>
      <c r="BA78" s="91"/>
      <c r="BB78" s="91"/>
      <c r="BC78" s="92"/>
      <c r="BD78" s="94" t="s">
        <v>155</v>
      </c>
      <c r="BE78" s="91"/>
      <c r="BF78" s="91"/>
      <c r="BG78" s="91"/>
      <c r="BH78" s="91"/>
      <c r="BI78" s="91"/>
      <c r="BJ78" s="92"/>
      <c r="BK78" s="7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78"/>
      <c r="BY78" s="7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78"/>
      <c r="CN78" s="7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78"/>
      <c r="DD78" s="7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78"/>
      <c r="DQ78" s="7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78"/>
      <c r="ED78" s="7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78"/>
      <c r="ES78" s="7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80"/>
    </row>
    <row r="79" spans="1:164" ht="12">
      <c r="A79" s="55" t="s">
        <v>156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14" t="s">
        <v>143</v>
      </c>
      <c r="AY79" s="15"/>
      <c r="AZ79" s="15"/>
      <c r="BA79" s="15"/>
      <c r="BB79" s="15"/>
      <c r="BC79" s="56"/>
      <c r="BD79" s="57" t="s">
        <v>157</v>
      </c>
      <c r="BE79" s="15"/>
      <c r="BF79" s="15"/>
      <c r="BG79" s="15"/>
      <c r="BH79" s="15"/>
      <c r="BI79" s="15"/>
      <c r="BJ79" s="56"/>
      <c r="BK79" s="82">
        <f>BK80</f>
        <v>39451</v>
      </c>
      <c r="BL79" s="83"/>
      <c r="BM79" s="83"/>
      <c r="BN79" s="83"/>
      <c r="BO79" s="83"/>
      <c r="BP79" s="83"/>
      <c r="BQ79" s="83"/>
      <c r="BR79" s="83"/>
      <c r="BS79" s="83"/>
      <c r="BT79" s="83"/>
      <c r="BU79" s="83"/>
      <c r="BV79" s="83"/>
      <c r="BW79" s="83"/>
      <c r="BX79" s="84"/>
      <c r="BY79" s="61">
        <f>BY80</f>
        <v>39450.230000000003</v>
      </c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3"/>
      <c r="CN79" s="61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3"/>
      <c r="DD79" s="61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3"/>
      <c r="DQ79" s="61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3"/>
      <c r="ED79" s="61">
        <f>BY79+DD79</f>
        <v>39450.230000000003</v>
      </c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3"/>
      <c r="ES79" s="82">
        <f>BK79-ED79</f>
        <v>0.76999999999679858</v>
      </c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85"/>
    </row>
    <row r="80" spans="1:164">
      <c r="A80" s="86" t="s">
        <v>55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  <c r="AT80" s="86"/>
      <c r="AU80" s="86"/>
      <c r="AV80" s="86"/>
      <c r="AW80" s="86"/>
      <c r="AX80" s="87" t="s">
        <v>147</v>
      </c>
      <c r="AY80" s="88"/>
      <c r="AZ80" s="88"/>
      <c r="BA80" s="88"/>
      <c r="BB80" s="88"/>
      <c r="BC80" s="89"/>
      <c r="BD80" s="93" t="s">
        <v>158</v>
      </c>
      <c r="BE80" s="88"/>
      <c r="BF80" s="88"/>
      <c r="BG80" s="88"/>
      <c r="BH80" s="88"/>
      <c r="BI80" s="88"/>
      <c r="BJ80" s="89"/>
      <c r="BK80" s="108">
        <v>39451</v>
      </c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7"/>
      <c r="BY80" s="74">
        <v>39450.230000000003</v>
      </c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6"/>
      <c r="CN80" s="74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6"/>
      <c r="DD80" s="74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6"/>
      <c r="DQ80" s="74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6"/>
      <c r="ED80" s="74">
        <f>BY80+DD80</f>
        <v>39450.230000000003</v>
      </c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6"/>
      <c r="ES80" s="108">
        <f>BK80-ED80</f>
        <v>0.76999999999679858</v>
      </c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9"/>
    </row>
    <row r="81" spans="1:164">
      <c r="A81" s="101" t="s">
        <v>159</v>
      </c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90"/>
      <c r="AY81" s="91"/>
      <c r="AZ81" s="91"/>
      <c r="BA81" s="91"/>
      <c r="BB81" s="91"/>
      <c r="BC81" s="92"/>
      <c r="BD81" s="94"/>
      <c r="BE81" s="91"/>
      <c r="BF81" s="91"/>
      <c r="BG81" s="91"/>
      <c r="BH81" s="91"/>
      <c r="BI81" s="91"/>
      <c r="BJ81" s="92"/>
      <c r="BK81" s="138"/>
      <c r="BL81" s="139"/>
      <c r="BM81" s="139"/>
      <c r="BN81" s="139"/>
      <c r="BO81" s="139"/>
      <c r="BP81" s="139"/>
      <c r="BQ81" s="139"/>
      <c r="BR81" s="139"/>
      <c r="BS81" s="139"/>
      <c r="BT81" s="139"/>
      <c r="BU81" s="139"/>
      <c r="BV81" s="139"/>
      <c r="BW81" s="139"/>
      <c r="BX81" s="140"/>
      <c r="BY81" s="7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78"/>
      <c r="CN81" s="7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78"/>
      <c r="DD81" s="7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78"/>
      <c r="DQ81" s="7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78"/>
      <c r="ED81" s="7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78"/>
      <c r="ES81" s="7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80"/>
    </row>
    <row r="82" spans="1:164" ht="22.5" customHeight="1">
      <c r="A82" s="101" t="s">
        <v>160</v>
      </c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90" t="s">
        <v>161</v>
      </c>
      <c r="AY82" s="91"/>
      <c r="AZ82" s="91"/>
      <c r="BA82" s="91"/>
      <c r="BB82" s="91"/>
      <c r="BC82" s="92"/>
      <c r="BD82" s="94" t="s">
        <v>162</v>
      </c>
      <c r="BE82" s="91"/>
      <c r="BF82" s="91"/>
      <c r="BG82" s="91"/>
      <c r="BH82" s="91"/>
      <c r="BI82" s="91"/>
      <c r="BJ82" s="92"/>
      <c r="BK82" s="138"/>
      <c r="BL82" s="139"/>
      <c r="BM82" s="139"/>
      <c r="BN82" s="139"/>
      <c r="BO82" s="139"/>
      <c r="BP82" s="139"/>
      <c r="BQ82" s="139"/>
      <c r="BR82" s="139"/>
      <c r="BS82" s="139"/>
      <c r="BT82" s="139"/>
      <c r="BU82" s="139"/>
      <c r="BV82" s="139"/>
      <c r="BW82" s="139"/>
      <c r="BX82" s="140"/>
      <c r="BY82" s="7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78"/>
      <c r="CN82" s="7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78"/>
      <c r="DD82" s="7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78"/>
      <c r="DQ82" s="7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78"/>
      <c r="ED82" s="7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78"/>
      <c r="ES82" s="7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80"/>
    </row>
    <row r="83" spans="1:164" ht="12">
      <c r="A83" s="55" t="s">
        <v>163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14" t="s">
        <v>150</v>
      </c>
      <c r="AY83" s="15"/>
      <c r="AZ83" s="15"/>
      <c r="BA83" s="15"/>
      <c r="BB83" s="15"/>
      <c r="BC83" s="56"/>
      <c r="BD83" s="57" t="s">
        <v>164</v>
      </c>
      <c r="BE83" s="15"/>
      <c r="BF83" s="15"/>
      <c r="BG83" s="15"/>
      <c r="BH83" s="15"/>
      <c r="BI83" s="15"/>
      <c r="BJ83" s="56"/>
      <c r="BK83" s="82">
        <v>2300</v>
      </c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84"/>
      <c r="BY83" s="109">
        <v>2254</v>
      </c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1"/>
      <c r="CN83" s="61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3"/>
      <c r="DD83" s="109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1"/>
      <c r="DQ83" s="61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3"/>
      <c r="ED83" s="109">
        <f>BY83+DD83</f>
        <v>2254</v>
      </c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1"/>
      <c r="ES83" s="82">
        <f>BK83-ED83</f>
        <v>46</v>
      </c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85"/>
    </row>
    <row r="84" spans="1:164" ht="24" customHeight="1">
      <c r="A84" s="55" t="s">
        <v>165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14" t="s">
        <v>157</v>
      </c>
      <c r="AY84" s="15"/>
      <c r="AZ84" s="15"/>
      <c r="BA84" s="15"/>
      <c r="BB84" s="15"/>
      <c r="BC84" s="56"/>
      <c r="BD84" s="57" t="s">
        <v>166</v>
      </c>
      <c r="BE84" s="15"/>
      <c r="BF84" s="15"/>
      <c r="BG84" s="15"/>
      <c r="BH84" s="15"/>
      <c r="BI84" s="15"/>
      <c r="BJ84" s="56"/>
      <c r="BK84" s="82">
        <f>BK85+BK89</f>
        <v>441000</v>
      </c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84"/>
      <c r="BY84" s="109">
        <f>BY85+BY87+BY88+BY89</f>
        <v>433874.5</v>
      </c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1"/>
      <c r="CN84" s="61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3"/>
      <c r="DD84" s="109">
        <f>DD89</f>
        <v>0</v>
      </c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1"/>
      <c r="DQ84" s="61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3"/>
      <c r="ED84" s="109">
        <f>BY84+DD84</f>
        <v>433874.5</v>
      </c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1"/>
      <c r="ES84" s="82">
        <f>BK84-ED84</f>
        <v>7125.5</v>
      </c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85"/>
    </row>
    <row r="85" spans="1:164">
      <c r="A85" s="86" t="s">
        <v>55</v>
      </c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7" t="s">
        <v>167</v>
      </c>
      <c r="AY85" s="88"/>
      <c r="AZ85" s="88"/>
      <c r="BA85" s="88"/>
      <c r="BB85" s="88"/>
      <c r="BC85" s="89"/>
      <c r="BD85" s="93" t="s">
        <v>168</v>
      </c>
      <c r="BE85" s="88"/>
      <c r="BF85" s="88"/>
      <c r="BG85" s="88"/>
      <c r="BH85" s="88"/>
      <c r="BI85" s="88"/>
      <c r="BJ85" s="89"/>
      <c r="BK85" s="108">
        <v>33500</v>
      </c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7"/>
      <c r="BY85" s="102">
        <v>33465</v>
      </c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4"/>
      <c r="CN85" s="74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6"/>
      <c r="DD85" s="102"/>
      <c r="DE85" s="103"/>
      <c r="DF85" s="103"/>
      <c r="DG85" s="103"/>
      <c r="DH85" s="103"/>
      <c r="DI85" s="103"/>
      <c r="DJ85" s="103"/>
      <c r="DK85" s="103"/>
      <c r="DL85" s="103"/>
      <c r="DM85" s="103"/>
      <c r="DN85" s="103"/>
      <c r="DO85" s="103"/>
      <c r="DP85" s="104"/>
      <c r="DQ85" s="74"/>
      <c r="DR85" s="75"/>
      <c r="DS85" s="75"/>
      <c r="DT85" s="75"/>
      <c r="DU85" s="75"/>
      <c r="DV85" s="75"/>
      <c r="DW85" s="75"/>
      <c r="DX85" s="75"/>
      <c r="DY85" s="75"/>
      <c r="DZ85" s="75"/>
      <c r="EA85" s="75"/>
      <c r="EB85" s="75"/>
      <c r="EC85" s="76"/>
      <c r="ED85" s="102">
        <f>BY85+DD85</f>
        <v>33465</v>
      </c>
      <c r="EE85" s="103"/>
      <c r="EF85" s="103"/>
      <c r="EG85" s="103"/>
      <c r="EH85" s="103"/>
      <c r="EI85" s="103"/>
      <c r="EJ85" s="103"/>
      <c r="EK85" s="103"/>
      <c r="EL85" s="103"/>
      <c r="EM85" s="103"/>
      <c r="EN85" s="103"/>
      <c r="EO85" s="103"/>
      <c r="EP85" s="103"/>
      <c r="EQ85" s="103"/>
      <c r="ER85" s="104"/>
      <c r="ES85" s="108">
        <f>BK85-ED85</f>
        <v>35</v>
      </c>
      <c r="ET85" s="136"/>
      <c r="EU85" s="136"/>
      <c r="EV85" s="136"/>
      <c r="EW85" s="136"/>
      <c r="EX85" s="136"/>
      <c r="EY85" s="136"/>
      <c r="EZ85" s="136"/>
      <c r="FA85" s="136"/>
      <c r="FB85" s="136"/>
      <c r="FC85" s="136"/>
      <c r="FD85" s="136"/>
      <c r="FE85" s="136"/>
      <c r="FF85" s="136"/>
      <c r="FG85" s="136"/>
      <c r="FH85" s="151"/>
    </row>
    <row r="86" spans="1:164">
      <c r="A86" s="101" t="s">
        <v>169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90"/>
      <c r="AY86" s="91"/>
      <c r="AZ86" s="91"/>
      <c r="BA86" s="91"/>
      <c r="BB86" s="91"/>
      <c r="BC86" s="92"/>
      <c r="BD86" s="94"/>
      <c r="BE86" s="91"/>
      <c r="BF86" s="91"/>
      <c r="BG86" s="91"/>
      <c r="BH86" s="91"/>
      <c r="BI86" s="91"/>
      <c r="BJ86" s="92"/>
      <c r="BK86" s="138"/>
      <c r="BL86" s="139"/>
      <c r="BM86" s="139"/>
      <c r="BN86" s="139"/>
      <c r="BO86" s="139"/>
      <c r="BP86" s="139"/>
      <c r="BQ86" s="139"/>
      <c r="BR86" s="139"/>
      <c r="BS86" s="139"/>
      <c r="BT86" s="139"/>
      <c r="BU86" s="139"/>
      <c r="BV86" s="139"/>
      <c r="BW86" s="139"/>
      <c r="BX86" s="140"/>
      <c r="BY86" s="105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7"/>
      <c r="CN86" s="7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78"/>
      <c r="DD86" s="105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7"/>
      <c r="DQ86" s="7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78"/>
      <c r="ED86" s="105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7"/>
      <c r="ES86" s="138"/>
      <c r="ET86" s="139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52"/>
    </row>
    <row r="87" spans="1:164">
      <c r="A87" s="101" t="s">
        <v>170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90" t="s">
        <v>158</v>
      </c>
      <c r="AY87" s="91"/>
      <c r="AZ87" s="91"/>
      <c r="BA87" s="91"/>
      <c r="BB87" s="91"/>
      <c r="BC87" s="92"/>
      <c r="BD87" s="94" t="s">
        <v>171</v>
      </c>
      <c r="BE87" s="91"/>
      <c r="BF87" s="91"/>
      <c r="BG87" s="91"/>
      <c r="BH87" s="91"/>
      <c r="BI87" s="91"/>
      <c r="BJ87" s="92"/>
      <c r="BK87" s="138"/>
      <c r="BL87" s="139"/>
      <c r="BM87" s="139"/>
      <c r="BN87" s="139"/>
      <c r="BO87" s="139"/>
      <c r="BP87" s="139"/>
      <c r="BQ87" s="139"/>
      <c r="BR87" s="139"/>
      <c r="BS87" s="139"/>
      <c r="BT87" s="139"/>
      <c r="BU87" s="139"/>
      <c r="BV87" s="139"/>
      <c r="BW87" s="139"/>
      <c r="BX87" s="140"/>
      <c r="BY87" s="105"/>
      <c r="BZ87" s="106"/>
      <c r="CA87" s="106"/>
      <c r="CB87" s="106"/>
      <c r="CC87" s="106"/>
      <c r="CD87" s="106"/>
      <c r="CE87" s="106"/>
      <c r="CF87" s="106"/>
      <c r="CG87" s="106"/>
      <c r="CH87" s="106"/>
      <c r="CI87" s="106"/>
      <c r="CJ87" s="106"/>
      <c r="CK87" s="106"/>
      <c r="CL87" s="106"/>
      <c r="CM87" s="107"/>
      <c r="CN87" s="7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78"/>
      <c r="DD87" s="105"/>
      <c r="DE87" s="106"/>
      <c r="DF87" s="106"/>
      <c r="DG87" s="106"/>
      <c r="DH87" s="106"/>
      <c r="DI87" s="106"/>
      <c r="DJ87" s="106"/>
      <c r="DK87" s="106"/>
      <c r="DL87" s="106"/>
      <c r="DM87" s="106"/>
      <c r="DN87" s="106"/>
      <c r="DO87" s="106"/>
      <c r="DP87" s="107"/>
      <c r="DQ87" s="7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78"/>
      <c r="ED87" s="105"/>
      <c r="EE87" s="106"/>
      <c r="EF87" s="106"/>
      <c r="EG87" s="106"/>
      <c r="EH87" s="106"/>
      <c r="EI87" s="106"/>
      <c r="EJ87" s="106"/>
      <c r="EK87" s="106"/>
      <c r="EL87" s="106"/>
      <c r="EM87" s="106"/>
      <c r="EN87" s="106"/>
      <c r="EO87" s="106"/>
      <c r="EP87" s="106"/>
      <c r="EQ87" s="106"/>
      <c r="ER87" s="107"/>
      <c r="ES87" s="7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80"/>
    </row>
    <row r="88" spans="1:164">
      <c r="A88" s="101" t="s">
        <v>172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90" t="s">
        <v>162</v>
      </c>
      <c r="AY88" s="91"/>
      <c r="AZ88" s="91"/>
      <c r="BA88" s="91"/>
      <c r="BB88" s="91"/>
      <c r="BC88" s="92"/>
      <c r="BD88" s="94" t="s">
        <v>173</v>
      </c>
      <c r="BE88" s="91"/>
      <c r="BF88" s="91"/>
      <c r="BG88" s="91"/>
      <c r="BH88" s="91"/>
      <c r="BI88" s="91"/>
      <c r="BJ88" s="92"/>
      <c r="BK88" s="138"/>
      <c r="BL88" s="139"/>
      <c r="BM88" s="139"/>
      <c r="BN88" s="139"/>
      <c r="BO88" s="139"/>
      <c r="BP88" s="139"/>
      <c r="BQ88" s="139"/>
      <c r="BR88" s="139"/>
      <c r="BS88" s="139"/>
      <c r="BT88" s="139"/>
      <c r="BU88" s="139"/>
      <c r="BV88" s="139"/>
      <c r="BW88" s="139"/>
      <c r="BX88" s="140"/>
      <c r="BY88" s="105"/>
      <c r="BZ88" s="106"/>
      <c r="CA88" s="106"/>
      <c r="CB88" s="106"/>
      <c r="CC88" s="106"/>
      <c r="CD88" s="106"/>
      <c r="CE88" s="106"/>
      <c r="CF88" s="106"/>
      <c r="CG88" s="106"/>
      <c r="CH88" s="106"/>
      <c r="CI88" s="106"/>
      <c r="CJ88" s="106"/>
      <c r="CK88" s="106"/>
      <c r="CL88" s="106"/>
      <c r="CM88" s="107"/>
      <c r="CN88" s="7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78"/>
      <c r="DD88" s="105"/>
      <c r="DE88" s="106"/>
      <c r="DF88" s="106"/>
      <c r="DG88" s="106"/>
      <c r="DH88" s="106"/>
      <c r="DI88" s="106"/>
      <c r="DJ88" s="106"/>
      <c r="DK88" s="106"/>
      <c r="DL88" s="106"/>
      <c r="DM88" s="106"/>
      <c r="DN88" s="106"/>
      <c r="DO88" s="106"/>
      <c r="DP88" s="107"/>
      <c r="DQ88" s="7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78"/>
      <c r="ED88" s="105"/>
      <c r="EE88" s="106"/>
      <c r="EF88" s="106"/>
      <c r="EG88" s="106"/>
      <c r="EH88" s="106"/>
      <c r="EI88" s="106"/>
      <c r="EJ88" s="106"/>
      <c r="EK88" s="106"/>
      <c r="EL88" s="106"/>
      <c r="EM88" s="106"/>
      <c r="EN88" s="106"/>
      <c r="EO88" s="106"/>
      <c r="EP88" s="106"/>
      <c r="EQ88" s="106"/>
      <c r="ER88" s="107"/>
      <c r="ES88" s="7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80"/>
    </row>
    <row r="89" spans="1:164">
      <c r="A89" s="101" t="s">
        <v>174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90" t="s">
        <v>175</v>
      </c>
      <c r="AY89" s="91"/>
      <c r="AZ89" s="91"/>
      <c r="BA89" s="91"/>
      <c r="BB89" s="91"/>
      <c r="BC89" s="92"/>
      <c r="BD89" s="94" t="s">
        <v>176</v>
      </c>
      <c r="BE89" s="91"/>
      <c r="BF89" s="91"/>
      <c r="BG89" s="91"/>
      <c r="BH89" s="91"/>
      <c r="BI89" s="91"/>
      <c r="BJ89" s="92"/>
      <c r="BK89" s="138">
        <v>407500</v>
      </c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40"/>
      <c r="BY89" s="105">
        <v>400409.5</v>
      </c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7"/>
      <c r="CN89" s="7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78"/>
      <c r="DD89" s="105"/>
      <c r="DE89" s="106"/>
      <c r="DF89" s="106"/>
      <c r="DG89" s="106"/>
      <c r="DH89" s="106"/>
      <c r="DI89" s="106"/>
      <c r="DJ89" s="106"/>
      <c r="DK89" s="106"/>
      <c r="DL89" s="106"/>
      <c r="DM89" s="106"/>
      <c r="DN89" s="106"/>
      <c r="DO89" s="106"/>
      <c r="DP89" s="107"/>
      <c r="DQ89" s="7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78"/>
      <c r="ED89" s="105">
        <f>BY89+DD89</f>
        <v>400409.5</v>
      </c>
      <c r="EE89" s="106"/>
      <c r="EF89" s="106"/>
      <c r="EG89" s="106"/>
      <c r="EH89" s="106"/>
      <c r="EI89" s="106"/>
      <c r="EJ89" s="106"/>
      <c r="EK89" s="106"/>
      <c r="EL89" s="106"/>
      <c r="EM89" s="106"/>
      <c r="EN89" s="106"/>
      <c r="EO89" s="106"/>
      <c r="EP89" s="106"/>
      <c r="EQ89" s="106"/>
      <c r="ER89" s="107"/>
      <c r="ES89" s="138">
        <f>BK89-ED89</f>
        <v>7090.5</v>
      </c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80"/>
    </row>
    <row r="90" spans="1:164" ht="12">
      <c r="A90" s="55" t="s">
        <v>177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14" t="s">
        <v>178</v>
      </c>
      <c r="AY90" s="15"/>
      <c r="AZ90" s="15"/>
      <c r="BA90" s="15"/>
      <c r="BB90" s="15"/>
      <c r="BC90" s="56"/>
      <c r="BD90" s="57" t="s">
        <v>179</v>
      </c>
      <c r="BE90" s="15"/>
      <c r="BF90" s="15"/>
      <c r="BG90" s="15"/>
      <c r="BH90" s="15"/>
      <c r="BI90" s="15"/>
      <c r="BJ90" s="56"/>
      <c r="BK90" s="82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4"/>
      <c r="BY90" s="109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  <c r="CJ90" s="110"/>
      <c r="CK90" s="110"/>
      <c r="CL90" s="110"/>
      <c r="CM90" s="111"/>
      <c r="CN90" s="61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3"/>
      <c r="DD90" s="61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3"/>
      <c r="DQ90" s="61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3"/>
      <c r="ED90" s="61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3"/>
      <c r="ES90" s="61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85"/>
    </row>
    <row r="91" spans="1:164">
      <c r="A91" s="86" t="s">
        <v>43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6"/>
      <c r="AE91" s="86"/>
      <c r="AF91" s="86"/>
      <c r="AG91" s="86"/>
      <c r="AH91" s="86"/>
      <c r="AI91" s="86"/>
      <c r="AJ91" s="86"/>
      <c r="AK91" s="86"/>
      <c r="AL91" s="86"/>
      <c r="AM91" s="86"/>
      <c r="AN91" s="86"/>
      <c r="AO91" s="86"/>
      <c r="AP91" s="86"/>
      <c r="AQ91" s="86"/>
      <c r="AR91" s="86"/>
      <c r="AS91" s="86"/>
      <c r="AT91" s="86"/>
      <c r="AU91" s="86"/>
      <c r="AV91" s="86"/>
      <c r="AW91" s="86"/>
      <c r="AX91" s="87" t="s">
        <v>180</v>
      </c>
      <c r="AY91" s="88"/>
      <c r="AZ91" s="88"/>
      <c r="BA91" s="88"/>
      <c r="BB91" s="88"/>
      <c r="BC91" s="89"/>
      <c r="BD91" s="93" t="s">
        <v>181</v>
      </c>
      <c r="BE91" s="88"/>
      <c r="BF91" s="88"/>
      <c r="BG91" s="88"/>
      <c r="BH91" s="88"/>
      <c r="BI91" s="88"/>
      <c r="BJ91" s="89"/>
      <c r="BK91" s="74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6"/>
      <c r="BY91" s="108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6"/>
      <c r="CN91" s="74"/>
      <c r="CO91" s="75"/>
      <c r="CP91" s="75"/>
      <c r="CQ91" s="75"/>
      <c r="CR91" s="75"/>
      <c r="CS91" s="75"/>
      <c r="CT91" s="75"/>
      <c r="CU91" s="75"/>
      <c r="CV91" s="75"/>
      <c r="CW91" s="75"/>
      <c r="CX91" s="75"/>
      <c r="CY91" s="75"/>
      <c r="CZ91" s="75"/>
      <c r="DA91" s="75"/>
      <c r="DB91" s="75"/>
      <c r="DC91" s="76"/>
      <c r="DD91" s="74"/>
      <c r="DE91" s="75"/>
      <c r="DF91" s="75"/>
      <c r="DG91" s="75"/>
      <c r="DH91" s="75"/>
      <c r="DI91" s="75"/>
      <c r="DJ91" s="75"/>
      <c r="DK91" s="75"/>
      <c r="DL91" s="75"/>
      <c r="DM91" s="75"/>
      <c r="DN91" s="75"/>
      <c r="DO91" s="75"/>
      <c r="DP91" s="76"/>
      <c r="DQ91" s="74"/>
      <c r="DR91" s="75"/>
      <c r="DS91" s="75"/>
      <c r="DT91" s="75"/>
      <c r="DU91" s="75"/>
      <c r="DV91" s="75"/>
      <c r="DW91" s="75"/>
      <c r="DX91" s="75"/>
      <c r="DY91" s="75"/>
      <c r="DZ91" s="75"/>
      <c r="EA91" s="75"/>
      <c r="EB91" s="75"/>
      <c r="EC91" s="76"/>
      <c r="ED91" s="74"/>
      <c r="EE91" s="75"/>
      <c r="EF91" s="75"/>
      <c r="EG91" s="75"/>
      <c r="EH91" s="75"/>
      <c r="EI91" s="75"/>
      <c r="EJ91" s="75"/>
      <c r="EK91" s="75"/>
      <c r="EL91" s="75"/>
      <c r="EM91" s="75"/>
      <c r="EN91" s="75"/>
      <c r="EO91" s="75"/>
      <c r="EP91" s="75"/>
      <c r="EQ91" s="75"/>
      <c r="ER91" s="76"/>
      <c r="ES91" s="74"/>
      <c r="ET91" s="75"/>
      <c r="EU91" s="75"/>
      <c r="EV91" s="75"/>
      <c r="EW91" s="75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9"/>
    </row>
    <row r="92" spans="1:164">
      <c r="A92" s="101" t="s">
        <v>182</v>
      </c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90"/>
      <c r="AY92" s="91"/>
      <c r="AZ92" s="91"/>
      <c r="BA92" s="91"/>
      <c r="BB92" s="91"/>
      <c r="BC92" s="92"/>
      <c r="BD92" s="94"/>
      <c r="BE92" s="91"/>
      <c r="BF92" s="91"/>
      <c r="BG92" s="91"/>
      <c r="BH92" s="91"/>
      <c r="BI92" s="91"/>
      <c r="BJ92" s="92"/>
      <c r="BK92" s="7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78"/>
      <c r="BY92" s="7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78"/>
      <c r="CN92" s="7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78"/>
      <c r="DD92" s="7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78"/>
      <c r="DQ92" s="7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78"/>
      <c r="ED92" s="7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78"/>
      <c r="ES92" s="7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80"/>
    </row>
    <row r="93" spans="1:164">
      <c r="A93" s="101" t="s">
        <v>183</v>
      </c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90" t="s">
        <v>184</v>
      </c>
      <c r="AY93" s="91"/>
      <c r="AZ93" s="91"/>
      <c r="BA93" s="91"/>
      <c r="BB93" s="91"/>
      <c r="BC93" s="92"/>
      <c r="BD93" s="94" t="s">
        <v>185</v>
      </c>
      <c r="BE93" s="91"/>
      <c r="BF93" s="91"/>
      <c r="BG93" s="91"/>
      <c r="BH93" s="91"/>
      <c r="BI93" s="91"/>
      <c r="BJ93" s="92"/>
      <c r="BK93" s="7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78"/>
      <c r="BY93" s="7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78"/>
      <c r="CN93" s="7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78"/>
      <c r="DD93" s="7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78"/>
      <c r="DQ93" s="7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78"/>
      <c r="ED93" s="7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78"/>
      <c r="ES93" s="7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80"/>
    </row>
    <row r="94" spans="1:164" ht="12" thickBot="1">
      <c r="A94" s="157" t="s">
        <v>186</v>
      </c>
      <c r="B94" s="157"/>
      <c r="C94" s="157"/>
      <c r="D94" s="157"/>
      <c r="E94" s="157"/>
      <c r="F94" s="157"/>
      <c r="G94" s="157"/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8" t="s">
        <v>187</v>
      </c>
      <c r="AY94" s="159"/>
      <c r="AZ94" s="159"/>
      <c r="BA94" s="159"/>
      <c r="BB94" s="159"/>
      <c r="BC94" s="160"/>
      <c r="BD94" s="161" t="s">
        <v>188</v>
      </c>
      <c r="BE94" s="159"/>
      <c r="BF94" s="159"/>
      <c r="BG94" s="159"/>
      <c r="BH94" s="159"/>
      <c r="BI94" s="159"/>
      <c r="BJ94" s="160"/>
      <c r="BK94" s="162"/>
      <c r="BL94" s="163"/>
      <c r="BM94" s="163"/>
      <c r="BN94" s="163"/>
      <c r="BO94" s="163"/>
      <c r="BP94" s="163"/>
      <c r="BQ94" s="163"/>
      <c r="BR94" s="163"/>
      <c r="BS94" s="163"/>
      <c r="BT94" s="163"/>
      <c r="BU94" s="163"/>
      <c r="BV94" s="163"/>
      <c r="BW94" s="163"/>
      <c r="BX94" s="164"/>
      <c r="BY94" s="162"/>
      <c r="BZ94" s="163"/>
      <c r="CA94" s="163"/>
      <c r="CB94" s="163"/>
      <c r="CC94" s="163"/>
      <c r="CD94" s="163"/>
      <c r="CE94" s="163"/>
      <c r="CF94" s="163"/>
      <c r="CG94" s="163"/>
      <c r="CH94" s="163"/>
      <c r="CI94" s="163"/>
      <c r="CJ94" s="163"/>
      <c r="CK94" s="163"/>
      <c r="CL94" s="163"/>
      <c r="CM94" s="164"/>
      <c r="CN94" s="162"/>
      <c r="CO94" s="163"/>
      <c r="CP94" s="163"/>
      <c r="CQ94" s="163"/>
      <c r="CR94" s="163"/>
      <c r="CS94" s="163"/>
      <c r="CT94" s="163"/>
      <c r="CU94" s="163"/>
      <c r="CV94" s="163"/>
      <c r="CW94" s="163"/>
      <c r="CX94" s="163"/>
      <c r="CY94" s="163"/>
      <c r="CZ94" s="163"/>
      <c r="DA94" s="163"/>
      <c r="DB94" s="163"/>
      <c r="DC94" s="164"/>
      <c r="DD94" s="162"/>
      <c r="DE94" s="163"/>
      <c r="DF94" s="163"/>
      <c r="DG94" s="163"/>
      <c r="DH94" s="163"/>
      <c r="DI94" s="163"/>
      <c r="DJ94" s="163"/>
      <c r="DK94" s="163"/>
      <c r="DL94" s="163"/>
      <c r="DM94" s="163"/>
      <c r="DN94" s="163"/>
      <c r="DO94" s="163"/>
      <c r="DP94" s="164"/>
      <c r="DQ94" s="162"/>
      <c r="DR94" s="163"/>
      <c r="DS94" s="163"/>
      <c r="DT94" s="163"/>
      <c r="DU94" s="163"/>
      <c r="DV94" s="163"/>
      <c r="DW94" s="163"/>
      <c r="DX94" s="163"/>
      <c r="DY94" s="163"/>
      <c r="DZ94" s="163"/>
      <c r="EA94" s="163"/>
      <c r="EB94" s="163"/>
      <c r="EC94" s="164"/>
      <c r="ED94" s="162"/>
      <c r="EE94" s="163"/>
      <c r="EF94" s="163"/>
      <c r="EG94" s="163"/>
      <c r="EH94" s="163"/>
      <c r="EI94" s="163"/>
      <c r="EJ94" s="163"/>
      <c r="EK94" s="163"/>
      <c r="EL94" s="163"/>
      <c r="EM94" s="163"/>
      <c r="EN94" s="163"/>
      <c r="EO94" s="163"/>
      <c r="EP94" s="163"/>
      <c r="EQ94" s="163"/>
      <c r="ER94" s="164"/>
      <c r="ES94" s="162"/>
      <c r="ET94" s="163"/>
      <c r="EU94" s="163"/>
      <c r="EV94" s="163"/>
      <c r="EW94" s="163"/>
      <c r="EX94" s="163"/>
      <c r="EY94" s="163"/>
      <c r="EZ94" s="163"/>
      <c r="FA94" s="163"/>
      <c r="FB94" s="163"/>
      <c r="FC94" s="163"/>
      <c r="FD94" s="163"/>
      <c r="FE94" s="163"/>
      <c r="FF94" s="163"/>
      <c r="FG94" s="163"/>
      <c r="FH94" s="165"/>
    </row>
    <row r="95" spans="1:164" ht="9.75" customHeight="1" thickBot="1"/>
    <row r="96" spans="1:164" ht="17.25" customHeight="1">
      <c r="A96" s="173" t="s">
        <v>189</v>
      </c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  <c r="AP96" s="173"/>
      <c r="AQ96" s="173"/>
      <c r="AR96" s="173"/>
      <c r="AS96" s="173"/>
      <c r="AT96" s="173"/>
      <c r="AU96" s="173"/>
      <c r="AV96" s="173"/>
      <c r="AW96" s="174"/>
      <c r="AX96" s="175" t="s">
        <v>190</v>
      </c>
      <c r="AY96" s="176"/>
      <c r="AZ96" s="176"/>
      <c r="BA96" s="176"/>
      <c r="BB96" s="176"/>
      <c r="BC96" s="177"/>
      <c r="BD96" s="178" t="s">
        <v>64</v>
      </c>
      <c r="BE96" s="176"/>
      <c r="BF96" s="176"/>
      <c r="BG96" s="176"/>
      <c r="BH96" s="176"/>
      <c r="BI96" s="176"/>
      <c r="BJ96" s="177"/>
      <c r="BK96" s="166"/>
      <c r="BL96" s="167"/>
      <c r="BM96" s="167"/>
      <c r="BN96" s="167"/>
      <c r="BO96" s="167"/>
      <c r="BP96" s="167"/>
      <c r="BQ96" s="167"/>
      <c r="BR96" s="167"/>
      <c r="BS96" s="167"/>
      <c r="BT96" s="167"/>
      <c r="BU96" s="167"/>
      <c r="BV96" s="167"/>
      <c r="BW96" s="167"/>
      <c r="BX96" s="168"/>
      <c r="BY96" s="169">
        <f>BY17-BY47</f>
        <v>1217628.2799999998</v>
      </c>
      <c r="BZ96" s="167"/>
      <c r="CA96" s="167"/>
      <c r="CB96" s="167"/>
      <c r="CC96" s="167"/>
      <c r="CD96" s="167"/>
      <c r="CE96" s="167"/>
      <c r="CF96" s="167"/>
      <c r="CG96" s="167"/>
      <c r="CH96" s="167"/>
      <c r="CI96" s="167"/>
      <c r="CJ96" s="167"/>
      <c r="CK96" s="167"/>
      <c r="CL96" s="167"/>
      <c r="CM96" s="168"/>
      <c r="CN96" s="166"/>
      <c r="CO96" s="167"/>
      <c r="CP96" s="167"/>
      <c r="CQ96" s="167"/>
      <c r="CR96" s="167"/>
      <c r="CS96" s="167"/>
      <c r="CT96" s="167"/>
      <c r="CU96" s="167"/>
      <c r="CV96" s="167"/>
      <c r="CW96" s="167"/>
      <c r="CX96" s="167"/>
      <c r="CY96" s="167"/>
      <c r="CZ96" s="167"/>
      <c r="DA96" s="167"/>
      <c r="DB96" s="167"/>
      <c r="DC96" s="168"/>
      <c r="DD96" s="169">
        <f>DD17-DD47</f>
        <v>-1217628.28</v>
      </c>
      <c r="DE96" s="167"/>
      <c r="DF96" s="167"/>
      <c r="DG96" s="167"/>
      <c r="DH96" s="167"/>
      <c r="DI96" s="167"/>
      <c r="DJ96" s="167"/>
      <c r="DK96" s="167"/>
      <c r="DL96" s="167"/>
      <c r="DM96" s="167"/>
      <c r="DN96" s="167"/>
      <c r="DO96" s="167"/>
      <c r="DP96" s="168"/>
      <c r="DQ96" s="166"/>
      <c r="DR96" s="167"/>
      <c r="DS96" s="167"/>
      <c r="DT96" s="167"/>
      <c r="DU96" s="167"/>
      <c r="DV96" s="167"/>
      <c r="DW96" s="167"/>
      <c r="DX96" s="167"/>
      <c r="DY96" s="167"/>
      <c r="DZ96" s="167"/>
      <c r="EA96" s="167"/>
      <c r="EB96" s="167"/>
      <c r="EC96" s="168"/>
      <c r="ED96" s="169">
        <f>BY96</f>
        <v>1217628.2799999998</v>
      </c>
      <c r="EE96" s="167"/>
      <c r="EF96" s="167"/>
      <c r="EG96" s="167"/>
      <c r="EH96" s="167"/>
      <c r="EI96" s="167"/>
      <c r="EJ96" s="167"/>
      <c r="EK96" s="167"/>
      <c r="EL96" s="167"/>
      <c r="EM96" s="167"/>
      <c r="EN96" s="167"/>
      <c r="EO96" s="167"/>
      <c r="EP96" s="167"/>
      <c r="EQ96" s="167"/>
      <c r="ER96" s="168"/>
      <c r="ES96" s="166" t="s">
        <v>64</v>
      </c>
      <c r="ET96" s="167"/>
      <c r="EU96" s="167"/>
      <c r="EV96" s="167"/>
      <c r="EW96" s="167"/>
      <c r="EX96" s="167"/>
      <c r="EY96" s="167"/>
      <c r="EZ96" s="167"/>
      <c r="FA96" s="167"/>
      <c r="FB96" s="167"/>
      <c r="FC96" s="167"/>
      <c r="FD96" s="167"/>
      <c r="FE96" s="167"/>
      <c r="FF96" s="167"/>
      <c r="FG96" s="167"/>
      <c r="FH96" s="170"/>
    </row>
    <row r="97" spans="1:164" ht="3" customHeight="1" thickBot="1">
      <c r="A97" s="171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2"/>
      <c r="AX97" s="158"/>
      <c r="AY97" s="159"/>
      <c r="AZ97" s="159"/>
      <c r="BA97" s="159"/>
      <c r="BB97" s="159"/>
      <c r="BC97" s="160"/>
      <c r="BD97" s="161"/>
      <c r="BE97" s="159"/>
      <c r="BF97" s="159"/>
      <c r="BG97" s="159"/>
      <c r="BH97" s="159"/>
      <c r="BI97" s="159"/>
      <c r="BJ97" s="160"/>
      <c r="BK97" s="162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4"/>
      <c r="BY97" s="162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4"/>
      <c r="CN97" s="162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63"/>
      <c r="DA97" s="163"/>
      <c r="DB97" s="163"/>
      <c r="DC97" s="164"/>
      <c r="DD97" s="162"/>
      <c r="DE97" s="163"/>
      <c r="DF97" s="163"/>
      <c r="DG97" s="163"/>
      <c r="DH97" s="163"/>
      <c r="DI97" s="163"/>
      <c r="DJ97" s="163"/>
      <c r="DK97" s="163"/>
      <c r="DL97" s="163"/>
      <c r="DM97" s="163"/>
      <c r="DN97" s="163"/>
      <c r="DO97" s="163"/>
      <c r="DP97" s="164"/>
      <c r="DQ97" s="162"/>
      <c r="DR97" s="163"/>
      <c r="DS97" s="163"/>
      <c r="DT97" s="163"/>
      <c r="DU97" s="163"/>
      <c r="DV97" s="163"/>
      <c r="DW97" s="163"/>
      <c r="DX97" s="163"/>
      <c r="DY97" s="163"/>
      <c r="DZ97" s="163"/>
      <c r="EA97" s="163"/>
      <c r="EB97" s="163"/>
      <c r="EC97" s="164"/>
      <c r="ED97" s="162"/>
      <c r="EE97" s="163"/>
      <c r="EF97" s="163"/>
      <c r="EG97" s="163"/>
      <c r="EH97" s="163"/>
      <c r="EI97" s="163"/>
      <c r="EJ97" s="163"/>
      <c r="EK97" s="163"/>
      <c r="EL97" s="163"/>
      <c r="EM97" s="163"/>
      <c r="EN97" s="163"/>
      <c r="EO97" s="163"/>
      <c r="EP97" s="163"/>
      <c r="EQ97" s="163"/>
      <c r="ER97" s="164"/>
      <c r="ES97" s="162"/>
      <c r="ET97" s="163"/>
      <c r="EU97" s="163"/>
      <c r="EV97" s="163"/>
      <c r="EW97" s="163"/>
      <c r="EX97" s="163"/>
      <c r="EY97" s="163"/>
      <c r="EZ97" s="163"/>
      <c r="FA97" s="163"/>
      <c r="FB97" s="163"/>
      <c r="FC97" s="163"/>
      <c r="FD97" s="163"/>
      <c r="FE97" s="163"/>
      <c r="FF97" s="163"/>
      <c r="FG97" s="163"/>
      <c r="FH97" s="165"/>
    </row>
    <row r="98" spans="1:164" ht="12">
      <c r="AD98" s="122" t="s">
        <v>191</v>
      </c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  <c r="BB98" s="122"/>
      <c r="BC98" s="122"/>
      <c r="BD98" s="122"/>
      <c r="BE98" s="122"/>
      <c r="BF98" s="122"/>
      <c r="BG98" s="122"/>
      <c r="BH98" s="122"/>
      <c r="BI98" s="122"/>
      <c r="BJ98" s="122"/>
      <c r="BK98" s="122"/>
      <c r="BL98" s="122"/>
      <c r="BM98" s="122"/>
      <c r="BN98" s="122"/>
      <c r="BO98" s="122"/>
      <c r="BP98" s="122"/>
      <c r="BQ98" s="122"/>
      <c r="BR98" s="122"/>
      <c r="BS98" s="122"/>
      <c r="BT98" s="122"/>
      <c r="BU98" s="122"/>
      <c r="BV98" s="122"/>
      <c r="BW98" s="122"/>
      <c r="BX98" s="122"/>
      <c r="BY98" s="122"/>
      <c r="BZ98" s="122"/>
      <c r="CA98" s="122"/>
      <c r="CB98" s="122"/>
      <c r="CC98" s="122"/>
      <c r="CD98" s="122"/>
      <c r="CE98" s="122"/>
      <c r="CF98" s="122"/>
      <c r="CG98" s="122"/>
      <c r="CH98" s="122"/>
      <c r="CI98" s="122"/>
      <c r="CJ98" s="122"/>
      <c r="CK98" s="122"/>
      <c r="CL98" s="122"/>
      <c r="CM98" s="122"/>
      <c r="CN98" s="122"/>
      <c r="CO98" s="122"/>
      <c r="CP98" s="122"/>
      <c r="CQ98" s="122"/>
      <c r="CR98" s="122"/>
      <c r="CS98" s="122"/>
      <c r="CT98" s="122"/>
      <c r="CU98" s="122"/>
      <c r="CV98" s="122"/>
      <c r="CW98" s="122"/>
      <c r="CX98" s="122"/>
      <c r="CY98" s="122"/>
      <c r="CZ98" s="122"/>
      <c r="DA98" s="122"/>
      <c r="DB98" s="122"/>
      <c r="DC98" s="122"/>
      <c r="DD98" s="122"/>
      <c r="DE98" s="122"/>
      <c r="DF98" s="122"/>
      <c r="DG98" s="122"/>
      <c r="DH98" s="122"/>
      <c r="DI98" s="122"/>
      <c r="DJ98" s="122"/>
      <c r="DK98" s="122"/>
      <c r="DL98" s="122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FH98" s="2" t="s">
        <v>192</v>
      </c>
    </row>
    <row r="99" spans="1:164" ht="3.75" customHeight="1"/>
    <row r="100" spans="1:164">
      <c r="A100" s="35" t="s">
        <v>27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6"/>
      <c r="AX100" s="43" t="s">
        <v>28</v>
      </c>
      <c r="AY100" s="44"/>
      <c r="AZ100" s="44"/>
      <c r="BA100" s="44"/>
      <c r="BB100" s="44"/>
      <c r="BC100" s="45"/>
      <c r="BD100" s="43" t="s">
        <v>29</v>
      </c>
      <c r="BE100" s="44"/>
      <c r="BF100" s="44"/>
      <c r="BG100" s="44"/>
      <c r="BH100" s="44"/>
      <c r="BI100" s="44"/>
      <c r="BJ100" s="45"/>
      <c r="BK100" s="43" t="s">
        <v>30</v>
      </c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5"/>
      <c r="BY100" s="49" t="s">
        <v>31</v>
      </c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3"/>
      <c r="ES100" s="43" t="s">
        <v>32</v>
      </c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</row>
    <row r="101" spans="1:164" ht="24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2"/>
      <c r="AX101" s="46"/>
      <c r="AY101" s="47"/>
      <c r="AZ101" s="47"/>
      <c r="BA101" s="47"/>
      <c r="BB101" s="47"/>
      <c r="BC101" s="48"/>
      <c r="BD101" s="46"/>
      <c r="BE101" s="47"/>
      <c r="BF101" s="47"/>
      <c r="BG101" s="47"/>
      <c r="BH101" s="47"/>
      <c r="BI101" s="47"/>
      <c r="BJ101" s="48"/>
      <c r="BK101" s="46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8"/>
      <c r="BY101" s="29" t="s">
        <v>33</v>
      </c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1"/>
      <c r="CN101" s="29" t="s">
        <v>34</v>
      </c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1"/>
      <c r="DD101" s="29" t="s">
        <v>35</v>
      </c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1"/>
      <c r="DQ101" s="29" t="s">
        <v>36</v>
      </c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1"/>
      <c r="ED101" s="29" t="s">
        <v>37</v>
      </c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1"/>
      <c r="ES101" s="46"/>
      <c r="ET101" s="47"/>
      <c r="EU101" s="47"/>
      <c r="EV101" s="47"/>
      <c r="EW101" s="47"/>
      <c r="EX101" s="47"/>
      <c r="EY101" s="47"/>
      <c r="EZ101" s="47"/>
      <c r="FA101" s="47"/>
      <c r="FB101" s="47"/>
      <c r="FC101" s="47"/>
      <c r="FD101" s="47"/>
      <c r="FE101" s="47"/>
      <c r="FF101" s="47"/>
      <c r="FG101" s="47"/>
      <c r="FH101" s="47"/>
    </row>
    <row r="102" spans="1:164" ht="12" thickBot="1">
      <c r="A102" s="32">
        <v>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3"/>
      <c r="AX102" s="34">
        <v>2</v>
      </c>
      <c r="AY102" s="35"/>
      <c r="AZ102" s="35"/>
      <c r="BA102" s="35"/>
      <c r="BB102" s="35"/>
      <c r="BC102" s="36"/>
      <c r="BD102" s="34">
        <v>3</v>
      </c>
      <c r="BE102" s="35"/>
      <c r="BF102" s="35"/>
      <c r="BG102" s="35"/>
      <c r="BH102" s="35"/>
      <c r="BI102" s="35"/>
      <c r="BJ102" s="36"/>
      <c r="BK102" s="34">
        <v>4</v>
      </c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6"/>
      <c r="BY102" s="34">
        <v>5</v>
      </c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6"/>
      <c r="CN102" s="34">
        <v>6</v>
      </c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6"/>
      <c r="DD102" s="34">
        <v>7</v>
      </c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6"/>
      <c r="DQ102" s="34">
        <v>8</v>
      </c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6"/>
      <c r="ED102" s="34">
        <v>9</v>
      </c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6"/>
      <c r="ES102" s="34">
        <v>10</v>
      </c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</row>
    <row r="103" spans="1:164" ht="22.5" customHeight="1">
      <c r="A103" s="64" t="s">
        <v>193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23" t="s">
        <v>179</v>
      </c>
      <c r="AY103" s="24"/>
      <c r="AZ103" s="24"/>
      <c r="BA103" s="24"/>
      <c r="BB103" s="24"/>
      <c r="BC103" s="66"/>
      <c r="BD103" s="67"/>
      <c r="BE103" s="24"/>
      <c r="BF103" s="24"/>
      <c r="BG103" s="24"/>
      <c r="BH103" s="24"/>
      <c r="BI103" s="24"/>
      <c r="BJ103" s="66"/>
      <c r="BK103" s="50"/>
      <c r="BL103" s="51"/>
      <c r="BM103" s="51"/>
      <c r="BN103" s="51"/>
      <c r="BO103" s="51"/>
      <c r="BP103" s="51"/>
      <c r="BQ103" s="51"/>
      <c r="BR103" s="51"/>
      <c r="BS103" s="51"/>
      <c r="BT103" s="51"/>
      <c r="BU103" s="51"/>
      <c r="BV103" s="51"/>
      <c r="BW103" s="51"/>
      <c r="BX103" s="52"/>
      <c r="BY103" s="53">
        <f>BY121</f>
        <v>-1217628.2799999998</v>
      </c>
      <c r="BZ103" s="51"/>
      <c r="CA103" s="51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2"/>
      <c r="CN103" s="50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2"/>
      <c r="DD103" s="50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2"/>
      <c r="DQ103" s="50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2"/>
      <c r="ED103" s="53">
        <f>ED121</f>
        <v>0</v>
      </c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2"/>
      <c r="ES103" s="50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4"/>
    </row>
    <row r="104" spans="1:164">
      <c r="A104" s="179" t="s">
        <v>55</v>
      </c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T104" s="179"/>
      <c r="U104" s="179"/>
      <c r="V104" s="179"/>
      <c r="W104" s="179"/>
      <c r="X104" s="179"/>
      <c r="Y104" s="179"/>
      <c r="Z104" s="179"/>
      <c r="AA104" s="179"/>
      <c r="AB104" s="179"/>
      <c r="AC104" s="179"/>
      <c r="AD104" s="179"/>
      <c r="AE104" s="179"/>
      <c r="AF104" s="179"/>
      <c r="AG104" s="179"/>
      <c r="AH104" s="179"/>
      <c r="AI104" s="179"/>
      <c r="AJ104" s="179"/>
      <c r="AK104" s="179"/>
      <c r="AL104" s="179"/>
      <c r="AM104" s="179"/>
      <c r="AN104" s="179"/>
      <c r="AO104" s="179"/>
      <c r="AP104" s="179"/>
      <c r="AQ104" s="179"/>
      <c r="AR104" s="179"/>
      <c r="AS104" s="179"/>
      <c r="AT104" s="179"/>
      <c r="AU104" s="179"/>
      <c r="AV104" s="179"/>
      <c r="AW104" s="179"/>
      <c r="AX104" s="87" t="s">
        <v>181</v>
      </c>
      <c r="AY104" s="88"/>
      <c r="AZ104" s="88"/>
      <c r="BA104" s="88"/>
      <c r="BB104" s="88"/>
      <c r="BC104" s="89"/>
      <c r="BD104" s="93"/>
      <c r="BE104" s="88"/>
      <c r="BF104" s="88"/>
      <c r="BG104" s="88"/>
      <c r="BH104" s="88"/>
      <c r="BI104" s="88"/>
      <c r="BJ104" s="89"/>
      <c r="BK104" s="74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6"/>
      <c r="BY104" s="74"/>
      <c r="BZ104" s="75"/>
      <c r="CA104" s="75"/>
      <c r="CB104" s="75"/>
      <c r="CC104" s="75"/>
      <c r="CD104" s="75"/>
      <c r="CE104" s="75"/>
      <c r="CF104" s="75"/>
      <c r="CG104" s="75"/>
      <c r="CH104" s="75"/>
      <c r="CI104" s="75"/>
      <c r="CJ104" s="75"/>
      <c r="CK104" s="75"/>
      <c r="CL104" s="75"/>
      <c r="CM104" s="76"/>
      <c r="CN104" s="74"/>
      <c r="CO104" s="75"/>
      <c r="CP104" s="75"/>
      <c r="CQ104" s="75"/>
      <c r="CR104" s="75"/>
      <c r="CS104" s="75"/>
      <c r="CT104" s="75"/>
      <c r="CU104" s="75"/>
      <c r="CV104" s="75"/>
      <c r="CW104" s="75"/>
      <c r="CX104" s="75"/>
      <c r="CY104" s="75"/>
      <c r="CZ104" s="75"/>
      <c r="DA104" s="75"/>
      <c r="DB104" s="75"/>
      <c r="DC104" s="76"/>
      <c r="DD104" s="74"/>
      <c r="DE104" s="75"/>
      <c r="DF104" s="75"/>
      <c r="DG104" s="75"/>
      <c r="DH104" s="75"/>
      <c r="DI104" s="75"/>
      <c r="DJ104" s="75"/>
      <c r="DK104" s="75"/>
      <c r="DL104" s="75"/>
      <c r="DM104" s="75"/>
      <c r="DN104" s="75"/>
      <c r="DO104" s="75"/>
      <c r="DP104" s="76"/>
      <c r="DQ104" s="74"/>
      <c r="DR104" s="75"/>
      <c r="DS104" s="75"/>
      <c r="DT104" s="75"/>
      <c r="DU104" s="75"/>
      <c r="DV104" s="75"/>
      <c r="DW104" s="75"/>
      <c r="DX104" s="75"/>
      <c r="DY104" s="75"/>
      <c r="DZ104" s="75"/>
      <c r="EA104" s="75"/>
      <c r="EB104" s="75"/>
      <c r="EC104" s="76"/>
      <c r="ED104" s="74"/>
      <c r="EE104" s="75"/>
      <c r="EF104" s="75"/>
      <c r="EG104" s="75"/>
      <c r="EH104" s="75"/>
      <c r="EI104" s="75"/>
      <c r="EJ104" s="75"/>
      <c r="EK104" s="75"/>
      <c r="EL104" s="75"/>
      <c r="EM104" s="75"/>
      <c r="EN104" s="75"/>
      <c r="EO104" s="75"/>
      <c r="EP104" s="75"/>
      <c r="EQ104" s="75"/>
      <c r="ER104" s="76"/>
      <c r="ES104" s="74"/>
      <c r="ET104" s="75"/>
      <c r="EU104" s="75"/>
      <c r="EV104" s="75"/>
      <c r="EW104" s="75"/>
      <c r="EX104" s="75"/>
      <c r="EY104" s="75"/>
      <c r="EZ104" s="75"/>
      <c r="FA104" s="75"/>
      <c r="FB104" s="75"/>
      <c r="FC104" s="75"/>
      <c r="FD104" s="75"/>
      <c r="FE104" s="75"/>
      <c r="FF104" s="75"/>
      <c r="FG104" s="75"/>
      <c r="FH104" s="79"/>
    </row>
    <row r="105" spans="1:164" ht="12">
      <c r="A105" s="135" t="s">
        <v>194</v>
      </c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135"/>
      <c r="AO105" s="135"/>
      <c r="AP105" s="135"/>
      <c r="AQ105" s="135"/>
      <c r="AR105" s="135"/>
      <c r="AS105" s="135"/>
      <c r="AT105" s="135"/>
      <c r="AU105" s="135"/>
      <c r="AV105" s="135"/>
      <c r="AW105" s="135"/>
      <c r="AX105" s="90"/>
      <c r="AY105" s="91"/>
      <c r="AZ105" s="91"/>
      <c r="BA105" s="91"/>
      <c r="BB105" s="91"/>
      <c r="BC105" s="92"/>
      <c r="BD105" s="94"/>
      <c r="BE105" s="91"/>
      <c r="BF105" s="91"/>
      <c r="BG105" s="91"/>
      <c r="BH105" s="91"/>
      <c r="BI105" s="91"/>
      <c r="BJ105" s="92"/>
      <c r="BK105" s="7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78"/>
      <c r="BY105" s="7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78"/>
      <c r="CN105" s="7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78"/>
      <c r="DD105" s="7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78"/>
      <c r="DQ105" s="7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78"/>
      <c r="ED105" s="7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78"/>
      <c r="ES105" s="7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80"/>
    </row>
    <row r="106" spans="1:164">
      <c r="A106" s="86" t="s">
        <v>43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7" t="s">
        <v>195</v>
      </c>
      <c r="AY106" s="88"/>
      <c r="AZ106" s="88"/>
      <c r="BA106" s="88"/>
      <c r="BB106" s="88"/>
      <c r="BC106" s="89"/>
      <c r="BD106" s="93" t="s">
        <v>115</v>
      </c>
      <c r="BE106" s="88"/>
      <c r="BF106" s="88"/>
      <c r="BG106" s="88"/>
      <c r="BH106" s="88"/>
      <c r="BI106" s="88"/>
      <c r="BJ106" s="89"/>
      <c r="BK106" s="74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/>
      <c r="BY106" s="74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6"/>
      <c r="CN106" s="74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6"/>
      <c r="DD106" s="74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6"/>
      <c r="DQ106" s="74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6"/>
      <c r="ED106" s="74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6"/>
      <c r="ES106" s="74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9"/>
    </row>
    <row r="107" spans="1:164">
      <c r="A107" s="180" t="s">
        <v>196</v>
      </c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80"/>
      <c r="AR107" s="180"/>
      <c r="AS107" s="180"/>
      <c r="AT107" s="180"/>
      <c r="AU107" s="180"/>
      <c r="AV107" s="180"/>
      <c r="AW107" s="180"/>
      <c r="AX107" s="90"/>
      <c r="AY107" s="91"/>
      <c r="AZ107" s="91"/>
      <c r="BA107" s="91"/>
      <c r="BB107" s="91"/>
      <c r="BC107" s="92"/>
      <c r="BD107" s="94"/>
      <c r="BE107" s="91"/>
      <c r="BF107" s="91"/>
      <c r="BG107" s="91"/>
      <c r="BH107" s="91"/>
      <c r="BI107" s="91"/>
      <c r="BJ107" s="92"/>
      <c r="BK107" s="7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78"/>
      <c r="BY107" s="7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78"/>
      <c r="CN107" s="7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78"/>
      <c r="DD107" s="7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78"/>
      <c r="DQ107" s="7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78"/>
      <c r="ED107" s="7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78"/>
      <c r="ES107" s="7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80"/>
    </row>
    <row r="108" spans="1:164">
      <c r="A108" s="180" t="s">
        <v>197</v>
      </c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180"/>
      <c r="AX108" s="90" t="s">
        <v>198</v>
      </c>
      <c r="AY108" s="91"/>
      <c r="AZ108" s="91"/>
      <c r="BA108" s="91"/>
      <c r="BB108" s="91"/>
      <c r="BC108" s="92"/>
      <c r="BD108" s="94" t="s">
        <v>115</v>
      </c>
      <c r="BE108" s="91"/>
      <c r="BF108" s="91"/>
      <c r="BG108" s="91"/>
      <c r="BH108" s="91"/>
      <c r="BI108" s="91"/>
      <c r="BJ108" s="92"/>
      <c r="BK108" s="7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78"/>
      <c r="BY108" s="7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78"/>
      <c r="CN108" s="7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78"/>
      <c r="DD108" s="7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78"/>
      <c r="DQ108" s="7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78"/>
      <c r="ED108" s="7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78"/>
      <c r="ES108" s="7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80"/>
    </row>
    <row r="109" spans="1:164">
      <c r="A109" s="180" t="s">
        <v>199</v>
      </c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90" t="s">
        <v>200</v>
      </c>
      <c r="AY109" s="91"/>
      <c r="AZ109" s="91"/>
      <c r="BA109" s="91"/>
      <c r="BB109" s="91"/>
      <c r="BC109" s="92"/>
      <c r="BD109" s="94" t="s">
        <v>201</v>
      </c>
      <c r="BE109" s="91"/>
      <c r="BF109" s="91"/>
      <c r="BG109" s="91"/>
      <c r="BH109" s="91"/>
      <c r="BI109" s="91"/>
      <c r="BJ109" s="92"/>
      <c r="BK109" s="7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78"/>
      <c r="BY109" s="7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78"/>
      <c r="CN109" s="7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78"/>
      <c r="DD109" s="7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78"/>
      <c r="DQ109" s="7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78"/>
      <c r="ED109" s="7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78"/>
      <c r="ES109" s="7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80"/>
    </row>
    <row r="110" spans="1:164">
      <c r="A110" s="180" t="s">
        <v>202</v>
      </c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90" t="s">
        <v>203</v>
      </c>
      <c r="AY110" s="91"/>
      <c r="AZ110" s="91"/>
      <c r="BA110" s="91"/>
      <c r="BB110" s="91"/>
      <c r="BC110" s="92"/>
      <c r="BD110" s="94" t="s">
        <v>204</v>
      </c>
      <c r="BE110" s="91"/>
      <c r="BF110" s="91"/>
      <c r="BG110" s="91"/>
      <c r="BH110" s="91"/>
      <c r="BI110" s="91"/>
      <c r="BJ110" s="92"/>
      <c r="BK110" s="7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78"/>
      <c r="BY110" s="7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78"/>
      <c r="CN110" s="7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78"/>
      <c r="DD110" s="7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78"/>
      <c r="DQ110" s="7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78"/>
      <c r="ED110" s="7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78"/>
      <c r="ES110" s="7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80"/>
    </row>
    <row r="111" spans="1:164">
      <c r="A111" s="180" t="s">
        <v>205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0"/>
      <c r="AN111" s="180"/>
      <c r="AO111" s="180"/>
      <c r="AP111" s="180"/>
      <c r="AQ111" s="180"/>
      <c r="AR111" s="180"/>
      <c r="AS111" s="180"/>
      <c r="AT111" s="180"/>
      <c r="AU111" s="180"/>
      <c r="AV111" s="180"/>
      <c r="AW111" s="180"/>
      <c r="AX111" s="90" t="s">
        <v>206</v>
      </c>
      <c r="AY111" s="91"/>
      <c r="AZ111" s="91"/>
      <c r="BA111" s="91"/>
      <c r="BB111" s="91"/>
      <c r="BC111" s="92"/>
      <c r="BD111" s="94" t="s">
        <v>207</v>
      </c>
      <c r="BE111" s="91"/>
      <c r="BF111" s="91"/>
      <c r="BG111" s="91"/>
      <c r="BH111" s="91"/>
      <c r="BI111" s="91"/>
      <c r="BJ111" s="92"/>
      <c r="BK111" s="7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78"/>
      <c r="BY111" s="7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78"/>
      <c r="CN111" s="7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78"/>
      <c r="DD111" s="7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78"/>
      <c r="DQ111" s="7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78"/>
      <c r="ED111" s="7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78"/>
      <c r="ES111" s="7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80"/>
    </row>
    <row r="112" spans="1:164">
      <c r="A112" s="180" t="s">
        <v>208</v>
      </c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80"/>
      <c r="AK112" s="180"/>
      <c r="AL112" s="180"/>
      <c r="AM112" s="180"/>
      <c r="AN112" s="180"/>
      <c r="AO112" s="180"/>
      <c r="AP112" s="180"/>
      <c r="AQ112" s="180"/>
      <c r="AR112" s="180"/>
      <c r="AS112" s="180"/>
      <c r="AT112" s="180"/>
      <c r="AU112" s="180"/>
      <c r="AV112" s="180"/>
      <c r="AW112" s="180"/>
      <c r="AX112" s="90" t="s">
        <v>209</v>
      </c>
      <c r="AY112" s="91"/>
      <c r="AZ112" s="91"/>
      <c r="BA112" s="91"/>
      <c r="BB112" s="91"/>
      <c r="BC112" s="92"/>
      <c r="BD112" s="94" t="s">
        <v>210</v>
      </c>
      <c r="BE112" s="91"/>
      <c r="BF112" s="91"/>
      <c r="BG112" s="91"/>
      <c r="BH112" s="91"/>
      <c r="BI112" s="91"/>
      <c r="BJ112" s="92"/>
      <c r="BK112" s="7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78"/>
      <c r="BY112" s="7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78"/>
      <c r="CN112" s="7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78"/>
      <c r="DD112" s="7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78"/>
      <c r="DQ112" s="7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78"/>
      <c r="ED112" s="7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78"/>
      <c r="ES112" s="7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80"/>
    </row>
    <row r="113" spans="1:164">
      <c r="A113" s="180" t="s">
        <v>211</v>
      </c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90" t="s">
        <v>212</v>
      </c>
      <c r="AY113" s="91"/>
      <c r="AZ113" s="91"/>
      <c r="BA113" s="91"/>
      <c r="BB113" s="91"/>
      <c r="BC113" s="92"/>
      <c r="BD113" s="94" t="s">
        <v>213</v>
      </c>
      <c r="BE113" s="91"/>
      <c r="BF113" s="91"/>
      <c r="BG113" s="91"/>
      <c r="BH113" s="91"/>
      <c r="BI113" s="91"/>
      <c r="BJ113" s="92"/>
      <c r="BK113" s="7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78"/>
      <c r="BY113" s="7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78"/>
      <c r="CN113" s="7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78"/>
      <c r="DD113" s="7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78"/>
      <c r="DQ113" s="7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78"/>
      <c r="ED113" s="7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78"/>
      <c r="ES113" s="7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80"/>
    </row>
    <row r="114" spans="1:164">
      <c r="A114" s="180" t="s">
        <v>214</v>
      </c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80"/>
      <c r="AK114" s="180"/>
      <c r="AL114" s="180"/>
      <c r="AM114" s="180"/>
      <c r="AN114" s="180"/>
      <c r="AO114" s="180"/>
      <c r="AP114" s="180"/>
      <c r="AQ114" s="180"/>
      <c r="AR114" s="180"/>
      <c r="AS114" s="180"/>
      <c r="AT114" s="180"/>
      <c r="AU114" s="180"/>
      <c r="AV114" s="180"/>
      <c r="AW114" s="180"/>
      <c r="AX114" s="90" t="s">
        <v>215</v>
      </c>
      <c r="AY114" s="91"/>
      <c r="AZ114" s="91"/>
      <c r="BA114" s="91"/>
      <c r="BB114" s="91"/>
      <c r="BC114" s="92"/>
      <c r="BD114" s="94" t="s">
        <v>216</v>
      </c>
      <c r="BE114" s="91"/>
      <c r="BF114" s="91"/>
      <c r="BG114" s="91"/>
      <c r="BH114" s="91"/>
      <c r="BI114" s="91"/>
      <c r="BJ114" s="92"/>
      <c r="BK114" s="7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78"/>
      <c r="BY114" s="7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78"/>
      <c r="CN114" s="7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78"/>
      <c r="DD114" s="7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78"/>
      <c r="DQ114" s="7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78"/>
      <c r="ED114" s="7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78"/>
      <c r="ES114" s="7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80"/>
    </row>
    <row r="115" spans="1:164" ht="12">
      <c r="A115" s="55" t="s">
        <v>217</v>
      </c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14" t="s">
        <v>79</v>
      </c>
      <c r="AY115" s="15"/>
      <c r="AZ115" s="15"/>
      <c r="BA115" s="15"/>
      <c r="BB115" s="15"/>
      <c r="BC115" s="56"/>
      <c r="BD115" s="57"/>
      <c r="BE115" s="15"/>
      <c r="BF115" s="15"/>
      <c r="BG115" s="15"/>
      <c r="BH115" s="15"/>
      <c r="BI115" s="15"/>
      <c r="BJ115" s="56"/>
      <c r="BK115" s="61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3"/>
      <c r="BY115" s="61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3"/>
      <c r="CN115" s="61"/>
      <c r="CO115" s="62"/>
      <c r="CP115" s="62"/>
      <c r="CQ115" s="62"/>
      <c r="CR115" s="62"/>
      <c r="CS115" s="62"/>
      <c r="CT115" s="62"/>
      <c r="CU115" s="62"/>
      <c r="CV115" s="62"/>
      <c r="CW115" s="62"/>
      <c r="CX115" s="62"/>
      <c r="CY115" s="62"/>
      <c r="CZ115" s="62"/>
      <c r="DA115" s="62"/>
      <c r="DB115" s="62"/>
      <c r="DC115" s="63"/>
      <c r="DD115" s="61"/>
      <c r="DE115" s="62"/>
      <c r="DF115" s="62"/>
      <c r="DG115" s="62"/>
      <c r="DH115" s="62"/>
      <c r="DI115" s="62"/>
      <c r="DJ115" s="62"/>
      <c r="DK115" s="62"/>
      <c r="DL115" s="62"/>
      <c r="DM115" s="62"/>
      <c r="DN115" s="62"/>
      <c r="DO115" s="62"/>
      <c r="DP115" s="63"/>
      <c r="DQ115" s="61"/>
      <c r="DR115" s="62"/>
      <c r="DS115" s="62"/>
      <c r="DT115" s="62"/>
      <c r="DU115" s="62"/>
      <c r="DV115" s="62"/>
      <c r="DW115" s="62"/>
      <c r="DX115" s="62"/>
      <c r="DY115" s="62"/>
      <c r="DZ115" s="62"/>
      <c r="EA115" s="62"/>
      <c r="EB115" s="62"/>
      <c r="EC115" s="63"/>
      <c r="ED115" s="61"/>
      <c r="EE115" s="62"/>
      <c r="EF115" s="62"/>
      <c r="EG115" s="62"/>
      <c r="EH115" s="62"/>
      <c r="EI115" s="62"/>
      <c r="EJ115" s="62"/>
      <c r="EK115" s="62"/>
      <c r="EL115" s="62"/>
      <c r="EM115" s="62"/>
      <c r="EN115" s="62"/>
      <c r="EO115" s="62"/>
      <c r="EP115" s="62"/>
      <c r="EQ115" s="62"/>
      <c r="ER115" s="63"/>
      <c r="ES115" s="61"/>
      <c r="ET115" s="62"/>
      <c r="EU115" s="62"/>
      <c r="EV115" s="62"/>
      <c r="EW115" s="62"/>
      <c r="EX115" s="62"/>
      <c r="EY115" s="62"/>
      <c r="EZ115" s="62"/>
      <c r="FA115" s="62"/>
      <c r="FB115" s="62"/>
      <c r="FC115" s="62"/>
      <c r="FD115" s="62"/>
      <c r="FE115" s="62"/>
      <c r="FF115" s="62"/>
      <c r="FG115" s="62"/>
      <c r="FH115" s="85"/>
    </row>
    <row r="116" spans="1:164">
      <c r="A116" s="86" t="s">
        <v>43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  <c r="V116" s="86"/>
      <c r="W116" s="86"/>
      <c r="X116" s="86"/>
      <c r="Y116" s="86"/>
      <c r="Z116" s="86"/>
      <c r="AA116" s="86"/>
      <c r="AB116" s="86"/>
      <c r="AC116" s="86"/>
      <c r="AD116" s="86"/>
      <c r="AE116" s="86"/>
      <c r="AF116" s="86"/>
      <c r="AG116" s="86"/>
      <c r="AH116" s="86"/>
      <c r="AI116" s="86"/>
      <c r="AJ116" s="86"/>
      <c r="AK116" s="86"/>
      <c r="AL116" s="86"/>
      <c r="AM116" s="86"/>
      <c r="AN116" s="86"/>
      <c r="AO116" s="86"/>
      <c r="AP116" s="86"/>
      <c r="AQ116" s="86"/>
      <c r="AR116" s="86"/>
      <c r="AS116" s="86"/>
      <c r="AT116" s="86"/>
      <c r="AU116" s="86"/>
      <c r="AV116" s="86"/>
      <c r="AW116" s="86"/>
      <c r="AX116" s="87" t="s">
        <v>218</v>
      </c>
      <c r="AY116" s="88"/>
      <c r="AZ116" s="88"/>
      <c r="BA116" s="88"/>
      <c r="BB116" s="88"/>
      <c r="BC116" s="89"/>
      <c r="BD116" s="93" t="s">
        <v>115</v>
      </c>
      <c r="BE116" s="88"/>
      <c r="BF116" s="88"/>
      <c r="BG116" s="88"/>
      <c r="BH116" s="88"/>
      <c r="BI116" s="88"/>
      <c r="BJ116" s="89"/>
      <c r="BK116" s="74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  <c r="BY116" s="74"/>
      <c r="BZ116" s="75"/>
      <c r="CA116" s="75"/>
      <c r="CB116" s="75"/>
      <c r="CC116" s="75"/>
      <c r="CD116" s="75"/>
      <c r="CE116" s="75"/>
      <c r="CF116" s="75"/>
      <c r="CG116" s="75"/>
      <c r="CH116" s="75"/>
      <c r="CI116" s="75"/>
      <c r="CJ116" s="75"/>
      <c r="CK116" s="75"/>
      <c r="CL116" s="75"/>
      <c r="CM116" s="76"/>
      <c r="CN116" s="74"/>
      <c r="CO116" s="75"/>
      <c r="CP116" s="75"/>
      <c r="CQ116" s="75"/>
      <c r="CR116" s="75"/>
      <c r="CS116" s="75"/>
      <c r="CT116" s="75"/>
      <c r="CU116" s="75"/>
      <c r="CV116" s="75"/>
      <c r="CW116" s="75"/>
      <c r="CX116" s="75"/>
      <c r="CY116" s="75"/>
      <c r="CZ116" s="75"/>
      <c r="DA116" s="75"/>
      <c r="DB116" s="75"/>
      <c r="DC116" s="76"/>
      <c r="DD116" s="74"/>
      <c r="DE116" s="75"/>
      <c r="DF116" s="75"/>
      <c r="DG116" s="75"/>
      <c r="DH116" s="75"/>
      <c r="DI116" s="75"/>
      <c r="DJ116" s="75"/>
      <c r="DK116" s="75"/>
      <c r="DL116" s="75"/>
      <c r="DM116" s="75"/>
      <c r="DN116" s="75"/>
      <c r="DO116" s="75"/>
      <c r="DP116" s="76"/>
      <c r="DQ116" s="74"/>
      <c r="DR116" s="75"/>
      <c r="DS116" s="75"/>
      <c r="DT116" s="75"/>
      <c r="DU116" s="75"/>
      <c r="DV116" s="75"/>
      <c r="DW116" s="75"/>
      <c r="DX116" s="75"/>
      <c r="DY116" s="75"/>
      <c r="DZ116" s="75"/>
      <c r="EA116" s="75"/>
      <c r="EB116" s="75"/>
      <c r="EC116" s="76"/>
      <c r="ED116" s="74"/>
      <c r="EE116" s="75"/>
      <c r="EF116" s="75"/>
      <c r="EG116" s="75"/>
      <c r="EH116" s="75"/>
      <c r="EI116" s="75"/>
      <c r="EJ116" s="75"/>
      <c r="EK116" s="75"/>
      <c r="EL116" s="75"/>
      <c r="EM116" s="75"/>
      <c r="EN116" s="75"/>
      <c r="EO116" s="75"/>
      <c r="EP116" s="75"/>
      <c r="EQ116" s="75"/>
      <c r="ER116" s="76"/>
      <c r="ES116" s="74"/>
      <c r="ET116" s="75"/>
      <c r="EU116" s="75"/>
      <c r="EV116" s="75"/>
      <c r="EW116" s="75"/>
      <c r="EX116" s="75"/>
      <c r="EY116" s="75"/>
      <c r="EZ116" s="75"/>
      <c r="FA116" s="75"/>
      <c r="FB116" s="75"/>
      <c r="FC116" s="75"/>
      <c r="FD116" s="75"/>
      <c r="FE116" s="75"/>
      <c r="FF116" s="75"/>
      <c r="FG116" s="75"/>
      <c r="FH116" s="79"/>
    </row>
    <row r="117" spans="1:164">
      <c r="A117" s="180" t="s">
        <v>196</v>
      </c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80"/>
      <c r="AK117" s="180"/>
      <c r="AL117" s="180"/>
      <c r="AM117" s="180"/>
      <c r="AN117" s="180"/>
      <c r="AO117" s="180"/>
      <c r="AP117" s="180"/>
      <c r="AQ117" s="180"/>
      <c r="AR117" s="180"/>
      <c r="AS117" s="180"/>
      <c r="AT117" s="180"/>
      <c r="AU117" s="180"/>
      <c r="AV117" s="180"/>
      <c r="AW117" s="180"/>
      <c r="AX117" s="90"/>
      <c r="AY117" s="91"/>
      <c r="AZ117" s="91"/>
      <c r="BA117" s="91"/>
      <c r="BB117" s="91"/>
      <c r="BC117" s="92"/>
      <c r="BD117" s="94"/>
      <c r="BE117" s="91"/>
      <c r="BF117" s="91"/>
      <c r="BG117" s="91"/>
      <c r="BH117" s="91"/>
      <c r="BI117" s="91"/>
      <c r="BJ117" s="92"/>
      <c r="BK117" s="7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78"/>
      <c r="BY117" s="7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78"/>
      <c r="CN117" s="7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78"/>
      <c r="DD117" s="7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78"/>
      <c r="DQ117" s="7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78"/>
      <c r="ED117" s="7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78"/>
      <c r="ES117" s="7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80"/>
    </row>
    <row r="118" spans="1:164">
      <c r="A118" s="180" t="s">
        <v>197</v>
      </c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80"/>
      <c r="AK118" s="180"/>
      <c r="AL118" s="180"/>
      <c r="AM118" s="180"/>
      <c r="AN118" s="180"/>
      <c r="AO118" s="180"/>
      <c r="AP118" s="180"/>
      <c r="AQ118" s="180"/>
      <c r="AR118" s="180"/>
      <c r="AS118" s="180"/>
      <c r="AT118" s="180"/>
      <c r="AU118" s="180"/>
      <c r="AV118" s="180"/>
      <c r="AW118" s="180"/>
      <c r="AX118" s="90" t="s">
        <v>219</v>
      </c>
      <c r="AY118" s="91"/>
      <c r="AZ118" s="91"/>
      <c r="BA118" s="91"/>
      <c r="BB118" s="91"/>
      <c r="BC118" s="92"/>
      <c r="BD118" s="94" t="s">
        <v>115</v>
      </c>
      <c r="BE118" s="91"/>
      <c r="BF118" s="91"/>
      <c r="BG118" s="91"/>
      <c r="BH118" s="91"/>
      <c r="BI118" s="91"/>
      <c r="BJ118" s="92"/>
      <c r="BK118" s="7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78"/>
      <c r="BY118" s="7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78"/>
      <c r="CN118" s="7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78"/>
      <c r="DD118" s="7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78"/>
      <c r="DQ118" s="7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78"/>
      <c r="ED118" s="7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78"/>
      <c r="ES118" s="7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80"/>
    </row>
    <row r="119" spans="1:164">
      <c r="A119" s="180" t="s">
        <v>211</v>
      </c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80"/>
      <c r="AK119" s="180"/>
      <c r="AL119" s="180"/>
      <c r="AM119" s="180"/>
      <c r="AN119" s="180"/>
      <c r="AO119" s="180"/>
      <c r="AP119" s="180"/>
      <c r="AQ119" s="180"/>
      <c r="AR119" s="180"/>
      <c r="AS119" s="180"/>
      <c r="AT119" s="180"/>
      <c r="AU119" s="180"/>
      <c r="AV119" s="180"/>
      <c r="AW119" s="180"/>
      <c r="AX119" s="90" t="s">
        <v>220</v>
      </c>
      <c r="AY119" s="91"/>
      <c r="AZ119" s="91"/>
      <c r="BA119" s="91"/>
      <c r="BB119" s="91"/>
      <c r="BC119" s="92"/>
      <c r="BD119" s="94" t="s">
        <v>221</v>
      </c>
      <c r="BE119" s="91"/>
      <c r="BF119" s="91"/>
      <c r="BG119" s="91"/>
      <c r="BH119" s="91"/>
      <c r="BI119" s="91"/>
      <c r="BJ119" s="92"/>
      <c r="BK119" s="7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78"/>
      <c r="BY119" s="7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78"/>
      <c r="CN119" s="7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78"/>
      <c r="DD119" s="7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78"/>
      <c r="DQ119" s="7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78"/>
      <c r="ED119" s="7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78"/>
      <c r="ES119" s="7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80"/>
    </row>
    <row r="120" spans="1:164">
      <c r="A120" s="180" t="s">
        <v>214</v>
      </c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80"/>
      <c r="AK120" s="180"/>
      <c r="AL120" s="180"/>
      <c r="AM120" s="180"/>
      <c r="AN120" s="180"/>
      <c r="AO120" s="180"/>
      <c r="AP120" s="180"/>
      <c r="AQ120" s="180"/>
      <c r="AR120" s="180"/>
      <c r="AS120" s="180"/>
      <c r="AT120" s="180"/>
      <c r="AU120" s="180"/>
      <c r="AV120" s="180"/>
      <c r="AW120" s="180"/>
      <c r="AX120" s="90" t="s">
        <v>222</v>
      </c>
      <c r="AY120" s="91"/>
      <c r="AZ120" s="91"/>
      <c r="BA120" s="91"/>
      <c r="BB120" s="91"/>
      <c r="BC120" s="92"/>
      <c r="BD120" s="94" t="s">
        <v>223</v>
      </c>
      <c r="BE120" s="91"/>
      <c r="BF120" s="91"/>
      <c r="BG120" s="91"/>
      <c r="BH120" s="91"/>
      <c r="BI120" s="91"/>
      <c r="BJ120" s="92"/>
      <c r="BK120" s="7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78"/>
      <c r="BY120" s="7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78"/>
      <c r="CN120" s="7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78"/>
      <c r="DD120" s="7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78"/>
      <c r="DQ120" s="7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78"/>
      <c r="ED120" s="7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78"/>
      <c r="ES120" s="7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80"/>
    </row>
    <row r="121" spans="1:164" ht="12">
      <c r="A121" s="55" t="s">
        <v>224</v>
      </c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14" t="s">
        <v>225</v>
      </c>
      <c r="AY121" s="15"/>
      <c r="AZ121" s="15"/>
      <c r="BA121" s="15"/>
      <c r="BB121" s="15"/>
      <c r="BC121" s="56"/>
      <c r="BD121" s="57" t="s">
        <v>64</v>
      </c>
      <c r="BE121" s="15"/>
      <c r="BF121" s="15"/>
      <c r="BG121" s="15"/>
      <c r="BH121" s="15"/>
      <c r="BI121" s="15"/>
      <c r="BJ121" s="56"/>
      <c r="BK121" s="109" t="s">
        <v>226</v>
      </c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1"/>
      <c r="BY121" s="109">
        <f>BY122+BY123</f>
        <v>-1217628.2799999998</v>
      </c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1"/>
      <c r="CN121" s="109"/>
      <c r="CO121" s="110"/>
      <c r="CP121" s="110"/>
      <c r="CQ121" s="110"/>
      <c r="CR121" s="110"/>
      <c r="CS121" s="110"/>
      <c r="CT121" s="110"/>
      <c r="CU121" s="110"/>
      <c r="CV121" s="110"/>
      <c r="CW121" s="110"/>
      <c r="CX121" s="110"/>
      <c r="CY121" s="110"/>
      <c r="CZ121" s="110"/>
      <c r="DA121" s="110"/>
      <c r="DB121" s="110"/>
      <c r="DC121" s="111"/>
      <c r="DD121" s="109">
        <f>DD122+DD123</f>
        <v>1217628.28</v>
      </c>
      <c r="DE121" s="110"/>
      <c r="DF121" s="110"/>
      <c r="DG121" s="110"/>
      <c r="DH121" s="110"/>
      <c r="DI121" s="110"/>
      <c r="DJ121" s="110"/>
      <c r="DK121" s="110"/>
      <c r="DL121" s="110"/>
      <c r="DM121" s="110"/>
      <c r="DN121" s="110"/>
      <c r="DO121" s="110"/>
      <c r="DP121" s="111"/>
      <c r="DQ121" s="109"/>
      <c r="DR121" s="110"/>
      <c r="DS121" s="110"/>
      <c r="DT121" s="110"/>
      <c r="DU121" s="110"/>
      <c r="DV121" s="110"/>
      <c r="DW121" s="110"/>
      <c r="DX121" s="110"/>
      <c r="DY121" s="110"/>
      <c r="DZ121" s="110"/>
      <c r="EA121" s="110"/>
      <c r="EB121" s="110"/>
      <c r="EC121" s="111"/>
      <c r="ED121" s="109">
        <f>ED122+ED123</f>
        <v>0</v>
      </c>
      <c r="EE121" s="110"/>
      <c r="EF121" s="110"/>
      <c r="EG121" s="110"/>
      <c r="EH121" s="110"/>
      <c r="EI121" s="110"/>
      <c r="EJ121" s="110"/>
      <c r="EK121" s="110"/>
      <c r="EL121" s="110"/>
      <c r="EM121" s="110"/>
      <c r="EN121" s="110"/>
      <c r="EO121" s="110"/>
      <c r="EP121" s="110"/>
      <c r="EQ121" s="110"/>
      <c r="ER121" s="111"/>
      <c r="ES121" s="109"/>
      <c r="ET121" s="110"/>
      <c r="EU121" s="110"/>
      <c r="EV121" s="110"/>
      <c r="EW121" s="110"/>
      <c r="EX121" s="110"/>
      <c r="EY121" s="110"/>
      <c r="EZ121" s="110"/>
      <c r="FA121" s="110"/>
      <c r="FB121" s="110"/>
      <c r="FC121" s="110"/>
      <c r="FD121" s="110"/>
      <c r="FE121" s="110"/>
      <c r="FF121" s="110"/>
      <c r="FG121" s="110"/>
      <c r="FH121" s="182"/>
    </row>
    <row r="122" spans="1:164">
      <c r="A122" s="180" t="s">
        <v>227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80"/>
      <c r="AK122" s="180"/>
      <c r="AL122" s="180"/>
      <c r="AM122" s="180"/>
      <c r="AN122" s="180"/>
      <c r="AO122" s="180"/>
      <c r="AP122" s="180"/>
      <c r="AQ122" s="180"/>
      <c r="AR122" s="180"/>
      <c r="AS122" s="180"/>
      <c r="AT122" s="180"/>
      <c r="AU122" s="180"/>
      <c r="AV122" s="180"/>
      <c r="AW122" s="180"/>
      <c r="AX122" s="90" t="s">
        <v>213</v>
      </c>
      <c r="AY122" s="91"/>
      <c r="AZ122" s="91"/>
      <c r="BA122" s="91"/>
      <c r="BB122" s="91"/>
      <c r="BC122" s="92"/>
      <c r="BD122" s="94" t="s">
        <v>201</v>
      </c>
      <c r="BE122" s="91"/>
      <c r="BF122" s="91"/>
      <c r="BG122" s="91"/>
      <c r="BH122" s="91"/>
      <c r="BI122" s="91"/>
      <c r="BJ122" s="92"/>
      <c r="BK122" s="105">
        <v>-210729730</v>
      </c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7"/>
      <c r="BY122" s="105">
        <f>-BY17</f>
        <v>-2694570.61</v>
      </c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7"/>
      <c r="CN122" s="105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7"/>
      <c r="DD122" s="105">
        <f>DD17</f>
        <v>0</v>
      </c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7"/>
      <c r="DQ122" s="105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7"/>
      <c r="ED122" s="105">
        <f>BY122+DD122</f>
        <v>-2694570.61</v>
      </c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7"/>
      <c r="ES122" s="105" t="s">
        <v>64</v>
      </c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81"/>
    </row>
    <row r="123" spans="1:164">
      <c r="A123" s="180" t="s">
        <v>228</v>
      </c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80"/>
      <c r="AK123" s="180"/>
      <c r="AL123" s="180"/>
      <c r="AM123" s="180"/>
      <c r="AN123" s="180"/>
      <c r="AO123" s="180"/>
      <c r="AP123" s="180"/>
      <c r="AQ123" s="180"/>
      <c r="AR123" s="180"/>
      <c r="AS123" s="180"/>
      <c r="AT123" s="180"/>
      <c r="AU123" s="180"/>
      <c r="AV123" s="180"/>
      <c r="AW123" s="180"/>
      <c r="AX123" s="90" t="s">
        <v>221</v>
      </c>
      <c r="AY123" s="91"/>
      <c r="AZ123" s="91"/>
      <c r="BA123" s="91"/>
      <c r="BB123" s="91"/>
      <c r="BC123" s="92"/>
      <c r="BD123" s="94" t="s">
        <v>204</v>
      </c>
      <c r="BE123" s="91"/>
      <c r="BF123" s="91"/>
      <c r="BG123" s="91"/>
      <c r="BH123" s="91"/>
      <c r="BI123" s="91"/>
      <c r="BJ123" s="92"/>
      <c r="BK123" s="105">
        <v>210729730</v>
      </c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7"/>
      <c r="BY123" s="105">
        <f>BY47</f>
        <v>1476942.33</v>
      </c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7"/>
      <c r="CN123" s="105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7"/>
      <c r="DD123" s="105">
        <f>DD47</f>
        <v>1217628.28</v>
      </c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7"/>
      <c r="DQ123" s="105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7"/>
      <c r="ED123" s="105">
        <f>BY123+DD123</f>
        <v>2694570.6100000003</v>
      </c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7"/>
      <c r="ES123" s="105" t="s">
        <v>64</v>
      </c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81"/>
    </row>
    <row r="124" spans="1:164" ht="24" customHeight="1">
      <c r="A124" s="55" t="s">
        <v>229</v>
      </c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14" t="s">
        <v>230</v>
      </c>
      <c r="AY124" s="15"/>
      <c r="AZ124" s="15"/>
      <c r="BA124" s="15"/>
      <c r="BB124" s="15"/>
      <c r="BC124" s="56"/>
      <c r="BD124" s="57" t="s">
        <v>64</v>
      </c>
      <c r="BE124" s="15"/>
      <c r="BF124" s="15"/>
      <c r="BG124" s="15"/>
      <c r="BH124" s="15"/>
      <c r="BI124" s="15"/>
      <c r="BJ124" s="56"/>
      <c r="BK124" s="61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3"/>
      <c r="BY124" s="61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3"/>
      <c r="CN124" s="61"/>
      <c r="CO124" s="62"/>
      <c r="CP124" s="62"/>
      <c r="CQ124" s="62"/>
      <c r="CR124" s="62"/>
      <c r="CS124" s="62"/>
      <c r="CT124" s="62"/>
      <c r="CU124" s="62"/>
      <c r="CV124" s="62"/>
      <c r="CW124" s="62"/>
      <c r="CX124" s="62"/>
      <c r="CY124" s="62"/>
      <c r="CZ124" s="62"/>
      <c r="DA124" s="62"/>
      <c r="DB124" s="62"/>
      <c r="DC124" s="63"/>
      <c r="DD124" s="61"/>
      <c r="DE124" s="62"/>
      <c r="DF124" s="62"/>
      <c r="DG124" s="62"/>
      <c r="DH124" s="62"/>
      <c r="DI124" s="62"/>
      <c r="DJ124" s="62"/>
      <c r="DK124" s="62"/>
      <c r="DL124" s="62"/>
      <c r="DM124" s="62"/>
      <c r="DN124" s="62"/>
      <c r="DO124" s="62"/>
      <c r="DP124" s="63"/>
      <c r="DQ124" s="61"/>
      <c r="DR124" s="62"/>
      <c r="DS124" s="62"/>
      <c r="DT124" s="62"/>
      <c r="DU124" s="62"/>
      <c r="DV124" s="62"/>
      <c r="DW124" s="62"/>
      <c r="DX124" s="62"/>
      <c r="DY124" s="62"/>
      <c r="DZ124" s="62"/>
      <c r="EA124" s="62"/>
      <c r="EB124" s="62"/>
      <c r="EC124" s="63"/>
      <c r="ED124" s="61"/>
      <c r="EE124" s="62"/>
      <c r="EF124" s="62"/>
      <c r="EG124" s="62"/>
      <c r="EH124" s="62"/>
      <c r="EI124" s="62"/>
      <c r="EJ124" s="62"/>
      <c r="EK124" s="62"/>
      <c r="EL124" s="62"/>
      <c r="EM124" s="62"/>
      <c r="EN124" s="62"/>
      <c r="EO124" s="62"/>
      <c r="EP124" s="62"/>
      <c r="EQ124" s="62"/>
      <c r="ER124" s="63"/>
      <c r="ES124" s="61"/>
      <c r="ET124" s="62"/>
      <c r="EU124" s="62"/>
      <c r="EV124" s="62"/>
      <c r="EW124" s="62"/>
      <c r="EX124" s="62"/>
      <c r="EY124" s="62"/>
      <c r="EZ124" s="62"/>
      <c r="FA124" s="62"/>
      <c r="FB124" s="62"/>
      <c r="FC124" s="62"/>
      <c r="FD124" s="62"/>
      <c r="FE124" s="62"/>
      <c r="FF124" s="62"/>
      <c r="FG124" s="62"/>
      <c r="FH124" s="85"/>
    </row>
    <row r="125" spans="1:164">
      <c r="A125" s="86" t="s">
        <v>55</v>
      </c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7" t="s">
        <v>231</v>
      </c>
      <c r="AY125" s="88"/>
      <c r="AZ125" s="88"/>
      <c r="BA125" s="88"/>
      <c r="BB125" s="88"/>
      <c r="BC125" s="89"/>
      <c r="BD125" s="93" t="s">
        <v>201</v>
      </c>
      <c r="BE125" s="88"/>
      <c r="BF125" s="88"/>
      <c r="BG125" s="88"/>
      <c r="BH125" s="88"/>
      <c r="BI125" s="88"/>
      <c r="BJ125" s="89"/>
      <c r="BK125" s="74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6"/>
      <c r="BY125" s="74"/>
      <c r="BZ125" s="75"/>
      <c r="CA125" s="75"/>
      <c r="CB125" s="75"/>
      <c r="CC125" s="75"/>
      <c r="CD125" s="75"/>
      <c r="CE125" s="75"/>
      <c r="CF125" s="75"/>
      <c r="CG125" s="75"/>
      <c r="CH125" s="75"/>
      <c r="CI125" s="75"/>
      <c r="CJ125" s="75"/>
      <c r="CK125" s="75"/>
      <c r="CL125" s="75"/>
      <c r="CM125" s="76"/>
      <c r="CN125" s="74"/>
      <c r="CO125" s="75"/>
      <c r="CP125" s="75"/>
      <c r="CQ125" s="75"/>
      <c r="CR125" s="75"/>
      <c r="CS125" s="75"/>
      <c r="CT125" s="75"/>
      <c r="CU125" s="75"/>
      <c r="CV125" s="75"/>
      <c r="CW125" s="75"/>
      <c r="CX125" s="75"/>
      <c r="CY125" s="75"/>
      <c r="CZ125" s="75"/>
      <c r="DA125" s="75"/>
      <c r="DB125" s="75"/>
      <c r="DC125" s="76"/>
      <c r="DD125" s="74"/>
      <c r="DE125" s="75"/>
      <c r="DF125" s="75"/>
      <c r="DG125" s="75"/>
      <c r="DH125" s="75"/>
      <c r="DI125" s="75"/>
      <c r="DJ125" s="75"/>
      <c r="DK125" s="75"/>
      <c r="DL125" s="75"/>
      <c r="DM125" s="75"/>
      <c r="DN125" s="75"/>
      <c r="DO125" s="75"/>
      <c r="DP125" s="76"/>
      <c r="DQ125" s="74"/>
      <c r="DR125" s="75"/>
      <c r="DS125" s="75"/>
      <c r="DT125" s="75"/>
      <c r="DU125" s="75"/>
      <c r="DV125" s="75"/>
      <c r="DW125" s="75"/>
      <c r="DX125" s="75"/>
      <c r="DY125" s="75"/>
      <c r="DZ125" s="75"/>
      <c r="EA125" s="75"/>
      <c r="EB125" s="75"/>
      <c r="EC125" s="76"/>
      <c r="ED125" s="74"/>
      <c r="EE125" s="75"/>
      <c r="EF125" s="75"/>
      <c r="EG125" s="75"/>
      <c r="EH125" s="75"/>
      <c r="EI125" s="75"/>
      <c r="EJ125" s="75"/>
      <c r="EK125" s="75"/>
      <c r="EL125" s="75"/>
      <c r="EM125" s="75"/>
      <c r="EN125" s="75"/>
      <c r="EO125" s="75"/>
      <c r="EP125" s="75"/>
      <c r="EQ125" s="75"/>
      <c r="ER125" s="76"/>
      <c r="ES125" s="74"/>
      <c r="ET125" s="75"/>
      <c r="EU125" s="75"/>
      <c r="EV125" s="75"/>
      <c r="EW125" s="75"/>
      <c r="EX125" s="75"/>
      <c r="EY125" s="75"/>
      <c r="EZ125" s="75"/>
      <c r="FA125" s="75"/>
      <c r="FB125" s="75"/>
      <c r="FC125" s="75"/>
      <c r="FD125" s="75"/>
      <c r="FE125" s="75"/>
      <c r="FF125" s="75"/>
      <c r="FG125" s="75"/>
      <c r="FH125" s="79"/>
    </row>
    <row r="126" spans="1:164">
      <c r="A126" s="180" t="s">
        <v>232</v>
      </c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80"/>
      <c r="AK126" s="180"/>
      <c r="AL126" s="180"/>
      <c r="AM126" s="180"/>
      <c r="AN126" s="180"/>
      <c r="AO126" s="180"/>
      <c r="AP126" s="180"/>
      <c r="AQ126" s="180"/>
      <c r="AR126" s="180"/>
      <c r="AS126" s="180"/>
      <c r="AT126" s="180"/>
      <c r="AU126" s="180"/>
      <c r="AV126" s="180"/>
      <c r="AW126" s="180"/>
      <c r="AX126" s="90"/>
      <c r="AY126" s="91"/>
      <c r="AZ126" s="91"/>
      <c r="BA126" s="91"/>
      <c r="BB126" s="91"/>
      <c r="BC126" s="92"/>
      <c r="BD126" s="94"/>
      <c r="BE126" s="91"/>
      <c r="BF126" s="91"/>
      <c r="BG126" s="91"/>
      <c r="BH126" s="91"/>
      <c r="BI126" s="91"/>
      <c r="BJ126" s="92"/>
      <c r="BK126" s="7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78"/>
      <c r="BY126" s="7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78"/>
      <c r="CN126" s="7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78"/>
      <c r="DD126" s="7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78"/>
      <c r="DQ126" s="7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78"/>
      <c r="ED126" s="7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78"/>
      <c r="ES126" s="7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80"/>
    </row>
    <row r="127" spans="1:164">
      <c r="A127" s="180" t="s">
        <v>233</v>
      </c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90" t="s">
        <v>234</v>
      </c>
      <c r="AY127" s="91"/>
      <c r="AZ127" s="91"/>
      <c r="BA127" s="91"/>
      <c r="BB127" s="91"/>
      <c r="BC127" s="92"/>
      <c r="BD127" s="94" t="s">
        <v>204</v>
      </c>
      <c r="BE127" s="91"/>
      <c r="BF127" s="91"/>
      <c r="BG127" s="91"/>
      <c r="BH127" s="91"/>
      <c r="BI127" s="91"/>
      <c r="BJ127" s="92"/>
      <c r="BK127" s="7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78"/>
      <c r="BY127" s="7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78"/>
      <c r="CN127" s="7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78"/>
      <c r="DD127" s="7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78"/>
      <c r="DQ127" s="7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78"/>
      <c r="ED127" s="7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78"/>
      <c r="ES127" s="7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80"/>
    </row>
    <row r="128" spans="1:164">
      <c r="FH128" s="2" t="s">
        <v>235</v>
      </c>
    </row>
    <row r="129" spans="1:164" ht="3.75" customHeight="1"/>
    <row r="130" spans="1:164">
      <c r="A130" s="35" t="s">
        <v>27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6"/>
      <c r="AX130" s="43" t="s">
        <v>28</v>
      </c>
      <c r="AY130" s="44"/>
      <c r="AZ130" s="44"/>
      <c r="BA130" s="44"/>
      <c r="BB130" s="44"/>
      <c r="BC130" s="45"/>
      <c r="BD130" s="43" t="s">
        <v>29</v>
      </c>
      <c r="BE130" s="44"/>
      <c r="BF130" s="44"/>
      <c r="BG130" s="44"/>
      <c r="BH130" s="44"/>
      <c r="BI130" s="44"/>
      <c r="BJ130" s="45"/>
      <c r="BK130" s="43" t="s">
        <v>30</v>
      </c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5"/>
      <c r="BY130" s="49" t="s">
        <v>31</v>
      </c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3"/>
      <c r="ES130" s="43" t="s">
        <v>32</v>
      </c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</row>
    <row r="131" spans="1:164" ht="24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2"/>
      <c r="AX131" s="46"/>
      <c r="AY131" s="47"/>
      <c r="AZ131" s="47"/>
      <c r="BA131" s="47"/>
      <c r="BB131" s="47"/>
      <c r="BC131" s="48"/>
      <c r="BD131" s="46"/>
      <c r="BE131" s="47"/>
      <c r="BF131" s="47"/>
      <c r="BG131" s="47"/>
      <c r="BH131" s="47"/>
      <c r="BI131" s="47"/>
      <c r="BJ131" s="48"/>
      <c r="BK131" s="46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8"/>
      <c r="BY131" s="29" t="s">
        <v>33</v>
      </c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1"/>
      <c r="CN131" s="29" t="s">
        <v>34</v>
      </c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1"/>
      <c r="DD131" s="29" t="s">
        <v>35</v>
      </c>
      <c r="DE131" s="30"/>
      <c r="DF131" s="30"/>
      <c r="DG131" s="30"/>
      <c r="DH131" s="30"/>
      <c r="DI131" s="30"/>
      <c r="DJ131" s="30"/>
      <c r="DK131" s="30"/>
      <c r="DL131" s="30"/>
      <c r="DM131" s="30"/>
      <c r="DN131" s="30"/>
      <c r="DO131" s="30"/>
      <c r="DP131" s="31"/>
      <c r="DQ131" s="29" t="s">
        <v>36</v>
      </c>
      <c r="DR131" s="30"/>
      <c r="DS131" s="30"/>
      <c r="DT131" s="30"/>
      <c r="DU131" s="30"/>
      <c r="DV131" s="30"/>
      <c r="DW131" s="30"/>
      <c r="DX131" s="30"/>
      <c r="DY131" s="30"/>
      <c r="DZ131" s="30"/>
      <c r="EA131" s="30"/>
      <c r="EB131" s="30"/>
      <c r="EC131" s="31"/>
      <c r="ED131" s="29" t="s">
        <v>37</v>
      </c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1"/>
      <c r="ES131" s="46"/>
      <c r="ET131" s="47"/>
      <c r="EU131" s="47"/>
      <c r="EV131" s="47"/>
      <c r="EW131" s="47"/>
      <c r="EX131" s="47"/>
      <c r="EY131" s="47"/>
      <c r="EZ131" s="47"/>
      <c r="FA131" s="47"/>
      <c r="FB131" s="47"/>
      <c r="FC131" s="47"/>
      <c r="FD131" s="47"/>
      <c r="FE131" s="47"/>
      <c r="FF131" s="47"/>
      <c r="FG131" s="47"/>
      <c r="FH131" s="47"/>
    </row>
    <row r="132" spans="1:164" ht="12" thickBot="1">
      <c r="A132" s="32">
        <v>1</v>
      </c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3"/>
      <c r="AX132" s="34">
        <v>2</v>
      </c>
      <c r="AY132" s="35"/>
      <c r="AZ132" s="35"/>
      <c r="BA132" s="35"/>
      <c r="BB132" s="35"/>
      <c r="BC132" s="36"/>
      <c r="BD132" s="34">
        <v>3</v>
      </c>
      <c r="BE132" s="35"/>
      <c r="BF132" s="35"/>
      <c r="BG132" s="35"/>
      <c r="BH132" s="35"/>
      <c r="BI132" s="35"/>
      <c r="BJ132" s="36"/>
      <c r="BK132" s="34">
        <v>4</v>
      </c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6"/>
      <c r="BY132" s="34">
        <v>5</v>
      </c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6"/>
      <c r="CN132" s="34">
        <v>6</v>
      </c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6"/>
      <c r="DD132" s="34">
        <v>7</v>
      </c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6"/>
      <c r="DQ132" s="34">
        <v>8</v>
      </c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6"/>
      <c r="ED132" s="34">
        <v>9</v>
      </c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6"/>
      <c r="ES132" s="34">
        <v>10</v>
      </c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</row>
    <row r="133" spans="1:164" ht="12">
      <c r="A133" s="55" t="s">
        <v>236</v>
      </c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23" t="s">
        <v>223</v>
      </c>
      <c r="AY133" s="24"/>
      <c r="AZ133" s="24"/>
      <c r="BA133" s="24"/>
      <c r="BB133" s="24"/>
      <c r="BC133" s="66"/>
      <c r="BD133" s="67" t="s">
        <v>64</v>
      </c>
      <c r="BE133" s="24"/>
      <c r="BF133" s="24"/>
      <c r="BG133" s="24"/>
      <c r="BH133" s="24"/>
      <c r="BI133" s="24"/>
      <c r="BJ133" s="66"/>
      <c r="BK133" s="50"/>
      <c r="BL133" s="51"/>
      <c r="BM133" s="51"/>
      <c r="BN133" s="51"/>
      <c r="BO133" s="51"/>
      <c r="BP133" s="51"/>
      <c r="BQ133" s="51"/>
      <c r="BR133" s="51"/>
      <c r="BS133" s="51"/>
      <c r="BT133" s="51"/>
      <c r="BU133" s="51"/>
      <c r="BV133" s="51"/>
      <c r="BW133" s="51"/>
      <c r="BX133" s="52"/>
      <c r="BY133" s="50"/>
      <c r="BZ133" s="51"/>
      <c r="CA133" s="51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2"/>
      <c r="CN133" s="50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2"/>
      <c r="DD133" s="50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2"/>
      <c r="DQ133" s="50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2"/>
      <c r="ED133" s="50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2"/>
      <c r="ES133" s="50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  <c r="FF133" s="51"/>
      <c r="FG133" s="51"/>
      <c r="FH133" s="54"/>
    </row>
    <row r="134" spans="1:164">
      <c r="A134" s="86" t="s">
        <v>55</v>
      </c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7" t="s">
        <v>237</v>
      </c>
      <c r="AY134" s="88"/>
      <c r="AZ134" s="88"/>
      <c r="BA134" s="88"/>
      <c r="BB134" s="88"/>
      <c r="BC134" s="89"/>
      <c r="BD134" s="93"/>
      <c r="BE134" s="88"/>
      <c r="BF134" s="88"/>
      <c r="BG134" s="88"/>
      <c r="BH134" s="88"/>
      <c r="BI134" s="88"/>
      <c r="BJ134" s="89"/>
      <c r="BK134" s="74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6"/>
      <c r="BY134" s="74"/>
      <c r="BZ134" s="75"/>
      <c r="CA134" s="75"/>
      <c r="CB134" s="75"/>
      <c r="CC134" s="75"/>
      <c r="CD134" s="75"/>
      <c r="CE134" s="75"/>
      <c r="CF134" s="75"/>
      <c r="CG134" s="75"/>
      <c r="CH134" s="75"/>
      <c r="CI134" s="75"/>
      <c r="CJ134" s="75"/>
      <c r="CK134" s="75"/>
      <c r="CL134" s="75"/>
      <c r="CM134" s="76"/>
      <c r="CN134" s="74"/>
      <c r="CO134" s="75"/>
      <c r="CP134" s="75"/>
      <c r="CQ134" s="75"/>
      <c r="CR134" s="75"/>
      <c r="CS134" s="75"/>
      <c r="CT134" s="75"/>
      <c r="CU134" s="75"/>
      <c r="CV134" s="75"/>
      <c r="CW134" s="75"/>
      <c r="CX134" s="75"/>
      <c r="CY134" s="75"/>
      <c r="CZ134" s="75"/>
      <c r="DA134" s="75"/>
      <c r="DB134" s="75"/>
      <c r="DC134" s="76"/>
      <c r="DD134" s="74"/>
      <c r="DE134" s="75"/>
      <c r="DF134" s="75"/>
      <c r="DG134" s="75"/>
      <c r="DH134" s="75"/>
      <c r="DI134" s="75"/>
      <c r="DJ134" s="75"/>
      <c r="DK134" s="75"/>
      <c r="DL134" s="75"/>
      <c r="DM134" s="75"/>
      <c r="DN134" s="75"/>
      <c r="DO134" s="75"/>
      <c r="DP134" s="76"/>
      <c r="DQ134" s="74"/>
      <c r="DR134" s="75"/>
      <c r="DS134" s="75"/>
      <c r="DT134" s="75"/>
      <c r="DU134" s="75"/>
      <c r="DV134" s="75"/>
      <c r="DW134" s="75"/>
      <c r="DX134" s="75"/>
      <c r="DY134" s="75"/>
      <c r="DZ134" s="75"/>
      <c r="EA134" s="75"/>
      <c r="EB134" s="75"/>
      <c r="EC134" s="76"/>
      <c r="ED134" s="74"/>
      <c r="EE134" s="75"/>
      <c r="EF134" s="75"/>
      <c r="EG134" s="75"/>
      <c r="EH134" s="75"/>
      <c r="EI134" s="75"/>
      <c r="EJ134" s="75"/>
      <c r="EK134" s="75"/>
      <c r="EL134" s="75"/>
      <c r="EM134" s="75"/>
      <c r="EN134" s="75"/>
      <c r="EO134" s="75"/>
      <c r="EP134" s="75"/>
      <c r="EQ134" s="75"/>
      <c r="ER134" s="76"/>
      <c r="ES134" s="74"/>
      <c r="ET134" s="75"/>
      <c r="EU134" s="75"/>
      <c r="EV134" s="75"/>
      <c r="EW134" s="75"/>
      <c r="EX134" s="75"/>
      <c r="EY134" s="75"/>
      <c r="EZ134" s="75"/>
      <c r="FA134" s="75"/>
      <c r="FB134" s="75"/>
      <c r="FC134" s="75"/>
      <c r="FD134" s="75"/>
      <c r="FE134" s="75"/>
      <c r="FF134" s="75"/>
      <c r="FG134" s="75"/>
      <c r="FH134" s="79"/>
    </row>
    <row r="135" spans="1:164" ht="22.5" customHeight="1">
      <c r="A135" s="101" t="s">
        <v>238</v>
      </c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90"/>
      <c r="AY135" s="91"/>
      <c r="AZ135" s="91"/>
      <c r="BA135" s="91"/>
      <c r="BB135" s="91"/>
      <c r="BC135" s="92"/>
      <c r="BD135" s="94"/>
      <c r="BE135" s="91"/>
      <c r="BF135" s="91"/>
      <c r="BG135" s="91"/>
      <c r="BH135" s="91"/>
      <c r="BI135" s="91"/>
      <c r="BJ135" s="92"/>
      <c r="BK135" s="7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78"/>
      <c r="BY135" s="7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78"/>
      <c r="CN135" s="7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78"/>
      <c r="DD135" s="7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78"/>
      <c r="DQ135" s="7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78"/>
      <c r="ED135" s="7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78"/>
      <c r="ES135" s="7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80"/>
    </row>
    <row r="136" spans="1:164" ht="22.5" customHeight="1">
      <c r="A136" s="101" t="s">
        <v>239</v>
      </c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90" t="s">
        <v>240</v>
      </c>
      <c r="AY136" s="91"/>
      <c r="AZ136" s="91"/>
      <c r="BA136" s="91"/>
      <c r="BB136" s="91"/>
      <c r="BC136" s="92"/>
      <c r="BD136" s="94"/>
      <c r="BE136" s="91"/>
      <c r="BF136" s="91"/>
      <c r="BG136" s="91"/>
      <c r="BH136" s="91"/>
      <c r="BI136" s="91"/>
      <c r="BJ136" s="92"/>
      <c r="BK136" s="7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78"/>
      <c r="BY136" s="7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78"/>
      <c r="CN136" s="7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78"/>
      <c r="DD136" s="7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78"/>
      <c r="DQ136" s="7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78"/>
      <c r="ED136" s="7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78"/>
      <c r="ES136" s="7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80"/>
    </row>
    <row r="137" spans="1:164" ht="24" customHeight="1">
      <c r="A137" s="55" t="s">
        <v>241</v>
      </c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14" t="s">
        <v>242</v>
      </c>
      <c r="AY137" s="15"/>
      <c r="AZ137" s="15"/>
      <c r="BA137" s="15"/>
      <c r="BB137" s="15"/>
      <c r="BC137" s="56"/>
      <c r="BD137" s="57" t="s">
        <v>64</v>
      </c>
      <c r="BE137" s="15"/>
      <c r="BF137" s="15"/>
      <c r="BG137" s="15"/>
      <c r="BH137" s="15"/>
      <c r="BI137" s="15"/>
      <c r="BJ137" s="56"/>
      <c r="BK137" s="61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3"/>
      <c r="BY137" s="61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3"/>
      <c r="CN137" s="61"/>
      <c r="CO137" s="62"/>
      <c r="CP137" s="62"/>
      <c r="CQ137" s="62"/>
      <c r="CR137" s="62"/>
      <c r="CS137" s="62"/>
      <c r="CT137" s="62"/>
      <c r="CU137" s="62"/>
      <c r="CV137" s="62"/>
      <c r="CW137" s="62"/>
      <c r="CX137" s="62"/>
      <c r="CY137" s="62"/>
      <c r="CZ137" s="62"/>
      <c r="DA137" s="62"/>
      <c r="DB137" s="62"/>
      <c r="DC137" s="63"/>
      <c r="DD137" s="61"/>
      <c r="DE137" s="62"/>
      <c r="DF137" s="62"/>
      <c r="DG137" s="62"/>
      <c r="DH137" s="62"/>
      <c r="DI137" s="62"/>
      <c r="DJ137" s="62"/>
      <c r="DK137" s="62"/>
      <c r="DL137" s="62"/>
      <c r="DM137" s="62"/>
      <c r="DN137" s="62"/>
      <c r="DO137" s="62"/>
      <c r="DP137" s="63"/>
      <c r="DQ137" s="61"/>
      <c r="DR137" s="62"/>
      <c r="DS137" s="62"/>
      <c r="DT137" s="62"/>
      <c r="DU137" s="62"/>
      <c r="DV137" s="62"/>
      <c r="DW137" s="62"/>
      <c r="DX137" s="62"/>
      <c r="DY137" s="62"/>
      <c r="DZ137" s="62"/>
      <c r="EA137" s="62"/>
      <c r="EB137" s="62"/>
      <c r="EC137" s="63"/>
      <c r="ED137" s="61"/>
      <c r="EE137" s="62"/>
      <c r="EF137" s="62"/>
      <c r="EG137" s="62"/>
      <c r="EH137" s="62"/>
      <c r="EI137" s="62"/>
      <c r="EJ137" s="62"/>
      <c r="EK137" s="62"/>
      <c r="EL137" s="62"/>
      <c r="EM137" s="62"/>
      <c r="EN137" s="62"/>
      <c r="EO137" s="62"/>
      <c r="EP137" s="62"/>
      <c r="EQ137" s="62"/>
      <c r="ER137" s="63"/>
      <c r="ES137" s="61"/>
      <c r="ET137" s="62"/>
      <c r="EU137" s="62"/>
      <c r="EV137" s="62"/>
      <c r="EW137" s="62"/>
      <c r="EX137" s="62"/>
      <c r="EY137" s="62"/>
      <c r="EZ137" s="62"/>
      <c r="FA137" s="62"/>
      <c r="FB137" s="62"/>
      <c r="FC137" s="62"/>
      <c r="FD137" s="62"/>
      <c r="FE137" s="62"/>
      <c r="FF137" s="62"/>
      <c r="FG137" s="62"/>
      <c r="FH137" s="85"/>
    </row>
    <row r="138" spans="1:164">
      <c r="A138" s="86" t="s">
        <v>55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7" t="s">
        <v>243</v>
      </c>
      <c r="AY138" s="88"/>
      <c r="AZ138" s="88"/>
      <c r="BA138" s="88"/>
      <c r="BB138" s="88"/>
      <c r="BC138" s="89"/>
      <c r="BD138" s="93"/>
      <c r="BE138" s="88"/>
      <c r="BF138" s="88"/>
      <c r="BG138" s="88"/>
      <c r="BH138" s="88"/>
      <c r="BI138" s="88"/>
      <c r="BJ138" s="89"/>
      <c r="BK138" s="74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6"/>
      <c r="BY138" s="74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6"/>
      <c r="CN138" s="74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6"/>
      <c r="DD138" s="74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75"/>
      <c r="DP138" s="76"/>
      <c r="DQ138" s="74"/>
      <c r="DR138" s="75"/>
      <c r="DS138" s="75"/>
      <c r="DT138" s="75"/>
      <c r="DU138" s="75"/>
      <c r="DV138" s="75"/>
      <c r="DW138" s="75"/>
      <c r="DX138" s="75"/>
      <c r="DY138" s="75"/>
      <c r="DZ138" s="75"/>
      <c r="EA138" s="75"/>
      <c r="EB138" s="75"/>
      <c r="EC138" s="76"/>
      <c r="ED138" s="74"/>
      <c r="EE138" s="75"/>
      <c r="EF138" s="75"/>
      <c r="EG138" s="75"/>
      <c r="EH138" s="75"/>
      <c r="EI138" s="75"/>
      <c r="EJ138" s="75"/>
      <c r="EK138" s="75"/>
      <c r="EL138" s="75"/>
      <c r="EM138" s="75"/>
      <c r="EN138" s="75"/>
      <c r="EO138" s="75"/>
      <c r="EP138" s="75"/>
      <c r="EQ138" s="75"/>
      <c r="ER138" s="76"/>
      <c r="ES138" s="74"/>
      <c r="ET138" s="75"/>
      <c r="EU138" s="75"/>
      <c r="EV138" s="75"/>
      <c r="EW138" s="75"/>
      <c r="EX138" s="75"/>
      <c r="EY138" s="75"/>
      <c r="EZ138" s="75"/>
      <c r="FA138" s="75"/>
      <c r="FB138" s="75"/>
      <c r="FC138" s="75"/>
      <c r="FD138" s="75"/>
      <c r="FE138" s="75"/>
      <c r="FF138" s="75"/>
      <c r="FG138" s="75"/>
      <c r="FH138" s="79"/>
    </row>
    <row r="139" spans="1:164" ht="22.5" customHeight="1">
      <c r="A139" s="101" t="s">
        <v>244</v>
      </c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90"/>
      <c r="AY139" s="91"/>
      <c r="AZ139" s="91"/>
      <c r="BA139" s="91"/>
      <c r="BB139" s="91"/>
      <c r="BC139" s="92"/>
      <c r="BD139" s="94"/>
      <c r="BE139" s="91"/>
      <c r="BF139" s="91"/>
      <c r="BG139" s="91"/>
      <c r="BH139" s="91"/>
      <c r="BI139" s="91"/>
      <c r="BJ139" s="92"/>
      <c r="BK139" s="7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78"/>
      <c r="BY139" s="7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78"/>
      <c r="CN139" s="7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78"/>
      <c r="DD139" s="7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78"/>
      <c r="DQ139" s="7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78"/>
      <c r="ED139" s="7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78"/>
      <c r="ES139" s="7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80"/>
    </row>
    <row r="140" spans="1:164" ht="22.5" customHeight="1" thickBot="1">
      <c r="A140" s="155" t="s">
        <v>245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5"/>
      <c r="AD140" s="155"/>
      <c r="AE140" s="155"/>
      <c r="AF140" s="155"/>
      <c r="AG140" s="155"/>
      <c r="AH140" s="155"/>
      <c r="AI140" s="155"/>
      <c r="AJ140" s="155"/>
      <c r="AK140" s="155"/>
      <c r="AL140" s="155"/>
      <c r="AM140" s="155"/>
      <c r="AN140" s="155"/>
      <c r="AO140" s="155"/>
      <c r="AP140" s="155"/>
      <c r="AQ140" s="155"/>
      <c r="AR140" s="155"/>
      <c r="AS140" s="155"/>
      <c r="AT140" s="155"/>
      <c r="AU140" s="155"/>
      <c r="AV140" s="155"/>
      <c r="AW140" s="156"/>
      <c r="AX140" s="124" t="s">
        <v>246</v>
      </c>
      <c r="AY140" s="125"/>
      <c r="AZ140" s="125"/>
      <c r="BA140" s="125"/>
      <c r="BB140" s="125"/>
      <c r="BC140" s="126"/>
      <c r="BD140" s="127"/>
      <c r="BE140" s="125"/>
      <c r="BF140" s="125"/>
      <c r="BG140" s="125"/>
      <c r="BH140" s="125"/>
      <c r="BI140" s="125"/>
      <c r="BJ140" s="126"/>
      <c r="BK140" s="112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4"/>
      <c r="BY140" s="112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4"/>
      <c r="CN140" s="112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4"/>
      <c r="DD140" s="112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4"/>
      <c r="DQ140" s="112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4"/>
      <c r="ED140" s="112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4"/>
      <c r="ES140" s="112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21"/>
    </row>
    <row r="143" spans="1:164">
      <c r="A143" s="1" t="s">
        <v>247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M143" s="153" t="s">
        <v>248</v>
      </c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CN143" s="1" t="s">
        <v>249</v>
      </c>
    </row>
    <row r="144" spans="1:16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183" t="s">
        <v>250</v>
      </c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  <c r="Y144" s="183"/>
      <c r="Z144" s="183"/>
      <c r="AA144" s="183"/>
      <c r="AB144" s="183"/>
      <c r="AC144" s="183"/>
      <c r="AD144" s="183"/>
      <c r="AE144" s="183"/>
      <c r="AF144" s="183"/>
      <c r="AG144" s="183"/>
      <c r="AH144" s="183"/>
      <c r="AI144" s="183"/>
      <c r="AM144" s="183" t="s">
        <v>251</v>
      </c>
      <c r="AN144" s="183"/>
      <c r="AO144" s="183"/>
      <c r="AP144" s="183"/>
      <c r="AQ144" s="183"/>
      <c r="AR144" s="183"/>
      <c r="AS144" s="183"/>
      <c r="AT144" s="183"/>
      <c r="AU144" s="183"/>
      <c r="AV144" s="183"/>
      <c r="AW144" s="183"/>
      <c r="AX144" s="183"/>
      <c r="AY144" s="183"/>
      <c r="AZ144" s="183"/>
      <c r="BA144" s="183"/>
      <c r="BB144" s="183"/>
      <c r="BC144" s="183"/>
      <c r="BD144" s="183"/>
      <c r="BE144" s="183"/>
      <c r="BF144" s="183"/>
      <c r="BG144" s="183"/>
      <c r="BH144" s="183"/>
      <c r="BI144" s="183"/>
      <c r="BJ144" s="183"/>
      <c r="BK144" s="183"/>
      <c r="BL144" s="183"/>
      <c r="BM144" s="183"/>
      <c r="BN144" s="183"/>
      <c r="CN144" s="1" t="s">
        <v>252</v>
      </c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</row>
    <row r="145" spans="1:164" ht="10.5" customHeight="1">
      <c r="DK145" s="183" t="s">
        <v>250</v>
      </c>
      <c r="DL145" s="183"/>
      <c r="DM145" s="183"/>
      <c r="DN145" s="183"/>
      <c r="DO145" s="183"/>
      <c r="DP145" s="183"/>
      <c r="DQ145" s="183"/>
      <c r="DR145" s="183"/>
      <c r="DS145" s="183"/>
      <c r="DT145" s="183"/>
      <c r="DU145" s="183"/>
      <c r="DV145" s="183"/>
      <c r="DW145" s="183"/>
      <c r="DX145" s="183"/>
      <c r="DY145" s="183"/>
      <c r="DZ145" s="3"/>
      <c r="EC145" s="183" t="s">
        <v>251</v>
      </c>
      <c r="ED145" s="183"/>
      <c r="EE145" s="183"/>
      <c r="EF145" s="183"/>
      <c r="EG145" s="183"/>
      <c r="EH145" s="183"/>
      <c r="EI145" s="183"/>
      <c r="EJ145" s="183"/>
      <c r="EK145" s="183"/>
      <c r="EL145" s="183"/>
      <c r="EM145" s="183"/>
      <c r="EN145" s="183"/>
      <c r="EO145" s="183"/>
      <c r="EP145" s="183"/>
      <c r="EQ145" s="183"/>
      <c r="ER145" s="183"/>
      <c r="ES145" s="183"/>
      <c r="ET145" s="183"/>
      <c r="EU145" s="183"/>
      <c r="EV145" s="183"/>
      <c r="EW145" s="183"/>
      <c r="EX145" s="183"/>
      <c r="EY145" s="183"/>
      <c r="EZ145" s="183"/>
      <c r="FA145" s="183"/>
      <c r="FB145" s="183"/>
    </row>
    <row r="146" spans="1:164" hidden="1"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</row>
    <row r="147" spans="1:164" hidden="1">
      <c r="R147" s="183" t="s">
        <v>250</v>
      </c>
      <c r="S147" s="183"/>
      <c r="T147" s="183"/>
      <c r="U147" s="183"/>
      <c r="V147" s="183"/>
      <c r="W147" s="183"/>
      <c r="X147" s="183"/>
      <c r="Y147" s="183"/>
      <c r="Z147" s="183"/>
      <c r="AA147" s="183"/>
      <c r="AB147" s="183"/>
      <c r="AC147" s="183"/>
      <c r="AD147" s="183"/>
      <c r="AE147" s="183"/>
      <c r="AF147" s="183"/>
      <c r="AG147" s="183"/>
      <c r="AH147" s="183"/>
      <c r="AI147" s="183"/>
      <c r="AM147" s="183" t="s">
        <v>251</v>
      </c>
      <c r="AN147" s="183"/>
      <c r="AO147" s="183"/>
      <c r="AP147" s="183"/>
      <c r="AQ147" s="183"/>
      <c r="AR147" s="183"/>
      <c r="AS147" s="183"/>
      <c r="AT147" s="183"/>
      <c r="AU147" s="183"/>
      <c r="AV147" s="183"/>
      <c r="AW147" s="183"/>
      <c r="AX147" s="183"/>
      <c r="AY147" s="183"/>
      <c r="AZ147" s="183"/>
      <c r="BA147" s="183"/>
      <c r="BB147" s="183"/>
      <c r="BC147" s="183"/>
      <c r="BD147" s="183"/>
      <c r="BE147" s="183"/>
      <c r="BF147" s="183"/>
      <c r="BG147" s="183"/>
      <c r="BH147" s="183"/>
      <c r="BI147" s="183"/>
      <c r="BJ147" s="183"/>
      <c r="BK147" s="183"/>
      <c r="BL147" s="183"/>
      <c r="BM147" s="183"/>
      <c r="BN147" s="183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</row>
    <row r="150" spans="1:164">
      <c r="BM150" s="5" t="s">
        <v>253</v>
      </c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</row>
    <row r="151" spans="1:164">
      <c r="CT151" s="183" t="s">
        <v>254</v>
      </c>
      <c r="CU151" s="183"/>
      <c r="CV151" s="183"/>
      <c r="CW151" s="183"/>
      <c r="CX151" s="183"/>
      <c r="CY151" s="183"/>
      <c r="CZ151" s="183"/>
      <c r="DA151" s="183"/>
      <c r="DB151" s="183"/>
      <c r="DC151" s="183"/>
      <c r="DD151" s="183"/>
      <c r="DE151" s="183"/>
      <c r="DF151" s="183"/>
      <c r="DG151" s="183"/>
      <c r="DH151" s="183"/>
      <c r="DI151" s="183"/>
      <c r="DJ151" s="183"/>
      <c r="DK151" s="183"/>
      <c r="DL151" s="183"/>
      <c r="DM151" s="183"/>
      <c r="DN151" s="183"/>
      <c r="DO151" s="183"/>
      <c r="DP151" s="183"/>
      <c r="DQ151" s="183"/>
      <c r="DR151" s="183"/>
      <c r="DS151" s="183"/>
      <c r="DT151" s="183"/>
      <c r="DU151" s="183"/>
      <c r="DV151" s="183"/>
      <c r="DW151" s="183"/>
      <c r="DX151" s="183"/>
      <c r="DY151" s="183"/>
      <c r="DZ151" s="183"/>
      <c r="EA151" s="183"/>
      <c r="EB151" s="183"/>
      <c r="EC151" s="183"/>
      <c r="ED151" s="183"/>
      <c r="EE151" s="183"/>
      <c r="EF151" s="183"/>
      <c r="EG151" s="183"/>
      <c r="EH151" s="183"/>
      <c r="EI151" s="183"/>
      <c r="EJ151" s="183"/>
      <c r="EK151" s="183"/>
      <c r="EL151" s="183"/>
      <c r="EM151" s="183"/>
      <c r="EN151" s="183"/>
      <c r="EO151" s="183"/>
      <c r="EP151" s="183"/>
      <c r="EQ151" s="183"/>
      <c r="ER151" s="183"/>
      <c r="ES151" s="183"/>
      <c r="ET151" s="183"/>
      <c r="EU151" s="183"/>
      <c r="EV151" s="183"/>
      <c r="EW151" s="183"/>
      <c r="EX151" s="183"/>
      <c r="EY151" s="183"/>
      <c r="EZ151" s="183"/>
      <c r="FA151" s="183"/>
      <c r="FB151" s="183"/>
      <c r="FC151" s="183"/>
      <c r="FD151" s="183"/>
      <c r="FE151" s="183"/>
      <c r="FF151" s="183"/>
      <c r="FG151" s="183"/>
      <c r="FH151" s="183"/>
    </row>
    <row r="152" spans="1:164">
      <c r="BM152" s="1" t="s">
        <v>255</v>
      </c>
    </row>
    <row r="153" spans="1:164">
      <c r="BM153" s="1" t="s">
        <v>256</v>
      </c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 s="153"/>
      <c r="DW153" s="153"/>
      <c r="DX153" s="153"/>
      <c r="DY153" s="153"/>
      <c r="DZ153" s="153"/>
      <c r="EA153" s="153"/>
      <c r="EB153" s="153"/>
      <c r="EC153" s="153"/>
      <c r="EG153" s="153"/>
      <c r="EH153" s="153"/>
      <c r="EI153" s="153"/>
      <c r="EJ153" s="153"/>
      <c r="EK153" s="153"/>
      <c r="EL153" s="153"/>
      <c r="EM153" s="153"/>
      <c r="EN153" s="153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</row>
    <row r="154" spans="1:164">
      <c r="CI154" s="183" t="s">
        <v>257</v>
      </c>
      <c r="CJ154" s="183"/>
      <c r="CK154" s="183"/>
      <c r="CL154" s="183"/>
      <c r="CM154" s="183"/>
      <c r="CN154" s="183"/>
      <c r="CO154" s="183"/>
      <c r="CP154" s="183"/>
      <c r="CQ154" s="183"/>
      <c r="CR154" s="183"/>
      <c r="CS154" s="183"/>
      <c r="CT154" s="183"/>
      <c r="CU154" s="183"/>
      <c r="CV154" s="183"/>
      <c r="CW154" s="183"/>
      <c r="CX154" s="183"/>
      <c r="CY154" s="183"/>
      <c r="CZ154" s="183"/>
      <c r="DA154" s="183"/>
      <c r="DB154" s="183"/>
      <c r="DC154" s="183"/>
      <c r="DD154" s="183"/>
      <c r="DE154" s="183"/>
      <c r="DF154" s="183"/>
      <c r="DG154" s="183"/>
      <c r="DH154" s="183"/>
      <c r="DL154" s="183" t="s">
        <v>250</v>
      </c>
      <c r="DM154" s="183"/>
      <c r="DN154" s="183"/>
      <c r="DO154" s="183"/>
      <c r="DP154" s="183"/>
      <c r="DQ154" s="183"/>
      <c r="DR154" s="183"/>
      <c r="DS154" s="183"/>
      <c r="DT154" s="183"/>
      <c r="DU154" s="183"/>
      <c r="DV154" s="183"/>
      <c r="DW154" s="183"/>
      <c r="DX154" s="183"/>
      <c r="DY154" s="183"/>
      <c r="DZ154" s="183"/>
      <c r="EA154" s="183"/>
      <c r="EB154" s="183"/>
      <c r="EC154" s="183"/>
      <c r="EG154" s="183" t="s">
        <v>251</v>
      </c>
      <c r="EH154" s="183"/>
      <c r="EI154" s="183"/>
      <c r="EJ154" s="183"/>
      <c r="EK154" s="183"/>
      <c r="EL154" s="183"/>
      <c r="EM154" s="183"/>
      <c r="EN154" s="183"/>
      <c r="EO154" s="183"/>
      <c r="EP154" s="183"/>
      <c r="EQ154" s="183"/>
      <c r="ER154" s="183"/>
      <c r="ES154" s="183"/>
      <c r="ET154" s="183"/>
      <c r="EU154" s="183"/>
      <c r="EV154" s="183"/>
      <c r="EW154" s="183"/>
      <c r="EX154" s="183"/>
      <c r="EY154" s="183"/>
      <c r="EZ154" s="183"/>
      <c r="FA154" s="183"/>
      <c r="FB154" s="183"/>
      <c r="FC154" s="183"/>
      <c r="FD154" s="183"/>
      <c r="FE154" s="183"/>
      <c r="FF154" s="183"/>
      <c r="FG154" s="183"/>
      <c r="FH154" s="183"/>
    </row>
    <row r="156" spans="1:164">
      <c r="A156" s="1" t="s">
        <v>258</v>
      </c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</row>
    <row r="157" spans="1:164">
      <c r="N157" s="183" t="s">
        <v>257</v>
      </c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  <c r="Y157" s="183"/>
      <c r="Z157" s="183"/>
      <c r="AA157" s="183"/>
      <c r="AB157" s="183"/>
      <c r="AC157" s="183"/>
      <c r="AD157" s="183"/>
      <c r="AE157" s="183"/>
      <c r="AF157" s="183"/>
      <c r="AG157" s="183"/>
      <c r="AH157" s="183"/>
      <c r="AI157" s="183"/>
      <c r="AJ157" s="183"/>
      <c r="AK157" s="183"/>
      <c r="AL157" s="183"/>
      <c r="AM157" s="183"/>
      <c r="AP157" s="183" t="s">
        <v>250</v>
      </c>
      <c r="AQ157" s="183"/>
      <c r="AR157" s="183"/>
      <c r="AS157" s="183"/>
      <c r="AT157" s="183"/>
      <c r="AU157" s="183"/>
      <c r="AV157" s="183"/>
      <c r="AW157" s="183"/>
      <c r="AX157" s="183"/>
      <c r="AY157" s="183"/>
      <c r="AZ157" s="183"/>
      <c r="BA157" s="183"/>
      <c r="BB157" s="183"/>
      <c r="BC157" s="183"/>
      <c r="BD157" s="183"/>
      <c r="BE157" s="183"/>
      <c r="BF157" s="183"/>
      <c r="BG157" s="183"/>
      <c r="BJ157" s="183" t="s">
        <v>251</v>
      </c>
      <c r="BK157" s="183"/>
      <c r="BL157" s="183"/>
      <c r="BM157" s="183"/>
      <c r="BN157" s="183"/>
      <c r="BO157" s="183"/>
      <c r="BP157" s="183"/>
      <c r="BQ157" s="183"/>
      <c r="BR157" s="183"/>
      <c r="BS157" s="183"/>
      <c r="BT157" s="183"/>
      <c r="BU157" s="183"/>
      <c r="BV157" s="183"/>
      <c r="BW157" s="183"/>
      <c r="BX157" s="183"/>
      <c r="BY157" s="183"/>
      <c r="BZ157" s="183"/>
      <c r="CA157" s="183"/>
      <c r="CB157" s="183"/>
      <c r="CC157" s="183"/>
      <c r="CD157" s="183"/>
      <c r="CE157" s="183"/>
      <c r="CF157" s="183"/>
      <c r="CG157" s="183"/>
      <c r="CH157" s="183"/>
      <c r="CI157" s="183"/>
      <c r="CJ157" s="183"/>
      <c r="CK157" s="183"/>
      <c r="CN157" s="183" t="s">
        <v>259</v>
      </c>
      <c r="CO157" s="183"/>
      <c r="CP157" s="183"/>
      <c r="CQ157" s="183"/>
      <c r="CR157" s="183"/>
      <c r="CS157" s="183"/>
      <c r="CT157" s="183"/>
      <c r="CU157" s="183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</row>
    <row r="159" spans="1:164">
      <c r="A159" s="27" t="s">
        <v>260</v>
      </c>
      <c r="B159" s="27"/>
      <c r="C159" s="26"/>
      <c r="D159" s="26"/>
      <c r="E159" s="26"/>
      <c r="F159" s="1" t="s">
        <v>260</v>
      </c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7">
        <v>20</v>
      </c>
      <c r="Z159" s="27"/>
      <c r="AA159" s="27"/>
      <c r="AB159" s="27"/>
      <c r="AC159" s="28"/>
      <c r="AD159" s="28"/>
      <c r="AE159" s="28"/>
      <c r="AF159" s="1" t="s">
        <v>8</v>
      </c>
      <c r="BK159" s="4"/>
      <c r="BL159" s="4"/>
      <c r="BM159" s="6"/>
      <c r="CP159" s="6"/>
      <c r="CQ159" s="6"/>
      <c r="CR159" s="6"/>
      <c r="CS159" s="6"/>
      <c r="CT159" s="6"/>
      <c r="CU159" s="6"/>
      <c r="CV159" s="4"/>
      <c r="CW159" s="4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4"/>
      <c r="DU159" s="4"/>
      <c r="DV159" s="7"/>
      <c r="DW159" s="7"/>
      <c r="DX159" s="8"/>
      <c r="DY159" s="8"/>
      <c r="DZ159" s="8"/>
      <c r="EA159" s="4"/>
      <c r="EB159" s="4"/>
      <c r="EC159" s="4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7"/>
      <c r="EU159" s="7"/>
      <c r="EV159" s="7"/>
      <c r="EW159" s="7"/>
      <c r="EX159" s="7"/>
      <c r="EY159" s="9"/>
      <c r="EZ159" s="9"/>
      <c r="FA159" s="4"/>
      <c r="FB159" s="4"/>
      <c r="FC159" s="4"/>
      <c r="FD159" s="4"/>
      <c r="FE159" s="4"/>
      <c r="FF159" s="4"/>
      <c r="FG159" s="4"/>
      <c r="FH159" s="4"/>
    </row>
    <row r="160" spans="1:164" s="3" customFormat="1" ht="3" customHeight="1">
      <c r="BK160" s="10"/>
      <c r="BL160" s="10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0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2"/>
      <c r="CW160" s="12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0"/>
      <c r="DU160" s="10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0"/>
      <c r="FE160" s="10"/>
      <c r="FF160" s="10"/>
      <c r="FG160" s="10"/>
      <c r="FH160" s="10"/>
    </row>
  </sheetData>
  <mergeCells count="1021">
    <mergeCell ref="A159:B159"/>
    <mergeCell ref="C159:E159"/>
    <mergeCell ref="I159:X159"/>
    <mergeCell ref="Y159:AB159"/>
    <mergeCell ref="AC159:AE159"/>
    <mergeCell ref="N156:AM156"/>
    <mergeCell ref="AP156:BG156"/>
    <mergeCell ref="BJ156:CK156"/>
    <mergeCell ref="CN156:DO156"/>
    <mergeCell ref="N157:AM157"/>
    <mergeCell ref="AP157:BG157"/>
    <mergeCell ref="BJ157:CK157"/>
    <mergeCell ref="CN157:DO157"/>
    <mergeCell ref="CI153:DH153"/>
    <mergeCell ref="DL153:EC153"/>
    <mergeCell ref="EG153:FH153"/>
    <mergeCell ref="CI154:DH154"/>
    <mergeCell ref="DL154:EC154"/>
    <mergeCell ref="EG154:FH154"/>
    <mergeCell ref="R146:AI146"/>
    <mergeCell ref="AM146:BN146"/>
    <mergeCell ref="R147:AI147"/>
    <mergeCell ref="AM147:BN147"/>
    <mergeCell ref="CT150:FH150"/>
    <mergeCell ref="CT151:FH151"/>
    <mergeCell ref="N144:AI144"/>
    <mergeCell ref="AM144:BN144"/>
    <mergeCell ref="DK144:DY144"/>
    <mergeCell ref="EC144:FB144"/>
    <mergeCell ref="DK145:DY145"/>
    <mergeCell ref="EC145:FB145"/>
    <mergeCell ref="DD140:DP140"/>
    <mergeCell ref="DQ140:EC140"/>
    <mergeCell ref="ED140:ER140"/>
    <mergeCell ref="ES140:FH140"/>
    <mergeCell ref="N143:AI143"/>
    <mergeCell ref="AM143:BN143"/>
    <mergeCell ref="A140:AW140"/>
    <mergeCell ref="AX140:BC140"/>
    <mergeCell ref="BD140:BJ140"/>
    <mergeCell ref="BK140:BX140"/>
    <mergeCell ref="BY140:CM140"/>
    <mergeCell ref="CN140:DC140"/>
    <mergeCell ref="CN138:DC139"/>
    <mergeCell ref="DD138:DP139"/>
    <mergeCell ref="DQ138:EC139"/>
    <mergeCell ref="ED138:ER139"/>
    <mergeCell ref="ES138:FH139"/>
    <mergeCell ref="A139:AW139"/>
    <mergeCell ref="CN137:DC137"/>
    <mergeCell ref="DD137:DP137"/>
    <mergeCell ref="DQ137:EC137"/>
    <mergeCell ref="ED137:ER137"/>
    <mergeCell ref="ES137:FH137"/>
    <mergeCell ref="A138:AW138"/>
    <mergeCell ref="AX138:BC139"/>
    <mergeCell ref="BD138:BJ139"/>
    <mergeCell ref="BK138:BX139"/>
    <mergeCell ref="BY138:CM139"/>
    <mergeCell ref="CN136:DC136"/>
    <mergeCell ref="DD136:DP136"/>
    <mergeCell ref="DQ136:EC136"/>
    <mergeCell ref="ED136:ER136"/>
    <mergeCell ref="ES136:FH136"/>
    <mergeCell ref="A137:AW137"/>
    <mergeCell ref="AX137:BC137"/>
    <mergeCell ref="BD137:BJ137"/>
    <mergeCell ref="BK137:BX137"/>
    <mergeCell ref="BY137:CM137"/>
    <mergeCell ref="DD134:DP135"/>
    <mergeCell ref="DQ134:EC135"/>
    <mergeCell ref="ED134:ER135"/>
    <mergeCell ref="ES134:FH135"/>
    <mergeCell ref="A135:AW135"/>
    <mergeCell ref="A136:AW136"/>
    <mergeCell ref="AX136:BC136"/>
    <mergeCell ref="BD136:BJ136"/>
    <mergeCell ref="BK136:BX136"/>
    <mergeCell ref="BY136:CM136"/>
    <mergeCell ref="DD133:DP133"/>
    <mergeCell ref="DQ133:EC133"/>
    <mergeCell ref="ED133:ER133"/>
    <mergeCell ref="ES133:FH133"/>
    <mergeCell ref="A134:AW134"/>
    <mergeCell ref="AX134:BC135"/>
    <mergeCell ref="BD134:BJ135"/>
    <mergeCell ref="BK134:BX135"/>
    <mergeCell ref="BY134:CM135"/>
    <mergeCell ref="CN134:DC135"/>
    <mergeCell ref="DD132:DP132"/>
    <mergeCell ref="DQ132:EC132"/>
    <mergeCell ref="ED132:ER132"/>
    <mergeCell ref="ES132:FH132"/>
    <mergeCell ref="A133:AW133"/>
    <mergeCell ref="AX133:BC133"/>
    <mergeCell ref="BD133:BJ133"/>
    <mergeCell ref="BK133:BX133"/>
    <mergeCell ref="BY133:CM133"/>
    <mergeCell ref="CN133:DC133"/>
    <mergeCell ref="A132:AW132"/>
    <mergeCell ref="AX132:BC132"/>
    <mergeCell ref="BD132:BJ132"/>
    <mergeCell ref="BK132:BX132"/>
    <mergeCell ref="BY132:CM132"/>
    <mergeCell ref="CN132:DC132"/>
    <mergeCell ref="ES130:FH131"/>
    <mergeCell ref="BY131:CM131"/>
    <mergeCell ref="CN131:DC131"/>
    <mergeCell ref="DD131:DP131"/>
    <mergeCell ref="DQ131:EC131"/>
    <mergeCell ref="ED131:ER131"/>
    <mergeCell ref="CN127:DC127"/>
    <mergeCell ref="DD127:DP127"/>
    <mergeCell ref="DQ127:EC127"/>
    <mergeCell ref="ED127:ER127"/>
    <mergeCell ref="ES127:FH127"/>
    <mergeCell ref="A130:AW131"/>
    <mergeCell ref="AX130:BC131"/>
    <mergeCell ref="BD130:BJ131"/>
    <mergeCell ref="BK130:BX131"/>
    <mergeCell ref="BY130:ER130"/>
    <mergeCell ref="DD125:DP126"/>
    <mergeCell ref="DQ125:EC126"/>
    <mergeCell ref="ED125:ER126"/>
    <mergeCell ref="ES125:FH126"/>
    <mergeCell ref="A126:AW126"/>
    <mergeCell ref="A127:AW127"/>
    <mergeCell ref="AX127:BC127"/>
    <mergeCell ref="BD127:BJ127"/>
    <mergeCell ref="BK127:BX127"/>
    <mergeCell ref="BY127:CM127"/>
    <mergeCell ref="DD124:DP124"/>
    <mergeCell ref="DQ124:EC124"/>
    <mergeCell ref="ED124:ER124"/>
    <mergeCell ref="ES124:FH124"/>
    <mergeCell ref="A125:AW125"/>
    <mergeCell ref="AX125:BC126"/>
    <mergeCell ref="BD125:BJ126"/>
    <mergeCell ref="BK125:BX126"/>
    <mergeCell ref="BY125:CM126"/>
    <mergeCell ref="CN125:DC126"/>
    <mergeCell ref="DD123:DP123"/>
    <mergeCell ref="DQ123:EC123"/>
    <mergeCell ref="ED123:ER123"/>
    <mergeCell ref="ES123:FH123"/>
    <mergeCell ref="A124:AW124"/>
    <mergeCell ref="AX124:BC124"/>
    <mergeCell ref="BD124:BJ124"/>
    <mergeCell ref="BK124:BX124"/>
    <mergeCell ref="BY124:CM124"/>
    <mergeCell ref="CN124:DC124"/>
    <mergeCell ref="DD122:DP122"/>
    <mergeCell ref="DQ122:EC122"/>
    <mergeCell ref="ED122:ER122"/>
    <mergeCell ref="ES122:FH122"/>
    <mergeCell ref="A123:AW123"/>
    <mergeCell ref="AX123:BC123"/>
    <mergeCell ref="BD123:BJ123"/>
    <mergeCell ref="BK123:BX123"/>
    <mergeCell ref="BY123:CM123"/>
    <mergeCell ref="CN123:DC123"/>
    <mergeCell ref="DD121:DP121"/>
    <mergeCell ref="DQ121:EC121"/>
    <mergeCell ref="ED121:ER121"/>
    <mergeCell ref="ES121:FH121"/>
    <mergeCell ref="A122:AW122"/>
    <mergeCell ref="AX122:BC122"/>
    <mergeCell ref="BD122:BJ122"/>
    <mergeCell ref="BK122:BX122"/>
    <mergeCell ref="BY122:CM122"/>
    <mergeCell ref="CN122:DC122"/>
    <mergeCell ref="DD120:DP120"/>
    <mergeCell ref="DQ120:EC120"/>
    <mergeCell ref="ED120:ER120"/>
    <mergeCell ref="ES120:FH120"/>
    <mergeCell ref="A121:AW121"/>
    <mergeCell ref="AX121:BC121"/>
    <mergeCell ref="BD121:BJ121"/>
    <mergeCell ref="BK121:BX121"/>
    <mergeCell ref="BY121:CM121"/>
    <mergeCell ref="CN121:DC121"/>
    <mergeCell ref="DD119:DP119"/>
    <mergeCell ref="DQ119:EC119"/>
    <mergeCell ref="ED119:ER119"/>
    <mergeCell ref="ES119:FH119"/>
    <mergeCell ref="A120:AW120"/>
    <mergeCell ref="AX120:BC120"/>
    <mergeCell ref="BD120:BJ120"/>
    <mergeCell ref="BK120:BX120"/>
    <mergeCell ref="BY120:CM120"/>
    <mergeCell ref="CN120:DC120"/>
    <mergeCell ref="DD118:DP118"/>
    <mergeCell ref="DQ118:EC118"/>
    <mergeCell ref="ED118:ER118"/>
    <mergeCell ref="ES118:FH118"/>
    <mergeCell ref="A119:AW119"/>
    <mergeCell ref="AX119:BC119"/>
    <mergeCell ref="BD119:BJ119"/>
    <mergeCell ref="BK119:BX119"/>
    <mergeCell ref="BY119:CM119"/>
    <mergeCell ref="CN119:DC119"/>
    <mergeCell ref="DQ116:EC117"/>
    <mergeCell ref="ED116:ER117"/>
    <mergeCell ref="ES116:FH117"/>
    <mergeCell ref="A117:AW117"/>
    <mergeCell ref="A118:AW118"/>
    <mergeCell ref="AX118:BC118"/>
    <mergeCell ref="BD118:BJ118"/>
    <mergeCell ref="BK118:BX118"/>
    <mergeCell ref="BY118:CM118"/>
    <mergeCell ref="CN118:DC118"/>
    <mergeCell ref="DQ115:EC115"/>
    <mergeCell ref="ED115:ER115"/>
    <mergeCell ref="ES115:FH115"/>
    <mergeCell ref="A116:AW116"/>
    <mergeCell ref="AX116:BC117"/>
    <mergeCell ref="BD116:BJ117"/>
    <mergeCell ref="BK116:BX117"/>
    <mergeCell ref="BY116:CM117"/>
    <mergeCell ref="CN116:DC117"/>
    <mergeCell ref="DD116:DP117"/>
    <mergeCell ref="DQ114:EC114"/>
    <mergeCell ref="ED114:ER114"/>
    <mergeCell ref="ES114:FH114"/>
    <mergeCell ref="A115:AW115"/>
    <mergeCell ref="AX115:BC115"/>
    <mergeCell ref="BD115:BJ115"/>
    <mergeCell ref="BK115:BX115"/>
    <mergeCell ref="BY115:CM115"/>
    <mergeCell ref="CN115:DC115"/>
    <mergeCell ref="DD115:DP115"/>
    <mergeCell ref="DQ113:EC113"/>
    <mergeCell ref="ED113:ER113"/>
    <mergeCell ref="ES113:FH113"/>
    <mergeCell ref="A114:AW114"/>
    <mergeCell ref="AX114:BC114"/>
    <mergeCell ref="BD114:BJ114"/>
    <mergeCell ref="BK114:BX114"/>
    <mergeCell ref="BY114:CM114"/>
    <mergeCell ref="CN114:DC114"/>
    <mergeCell ref="DD114:DP114"/>
    <mergeCell ref="DQ112:EC112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DD113:DP113"/>
    <mergeCell ref="DQ111:EC111"/>
    <mergeCell ref="ED111:ER111"/>
    <mergeCell ref="ES111:FH111"/>
    <mergeCell ref="A112:AW112"/>
    <mergeCell ref="AX112:BC112"/>
    <mergeCell ref="BD112:BJ112"/>
    <mergeCell ref="BK112:BX112"/>
    <mergeCell ref="BY112:CM112"/>
    <mergeCell ref="CN112:DC112"/>
    <mergeCell ref="DD112:DP112"/>
    <mergeCell ref="DQ110:EC110"/>
    <mergeCell ref="ED110:ER110"/>
    <mergeCell ref="ES110:FH110"/>
    <mergeCell ref="A111:AW111"/>
    <mergeCell ref="AX111:BC111"/>
    <mergeCell ref="BD111:BJ111"/>
    <mergeCell ref="BK111:BX111"/>
    <mergeCell ref="BY111:CM111"/>
    <mergeCell ref="CN111:DC111"/>
    <mergeCell ref="DD111:DP111"/>
    <mergeCell ref="DQ109:EC109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DD110:DP110"/>
    <mergeCell ref="DQ108:EC108"/>
    <mergeCell ref="ED108:ER108"/>
    <mergeCell ref="ES108:FH108"/>
    <mergeCell ref="A109:AW109"/>
    <mergeCell ref="AX109:BC109"/>
    <mergeCell ref="BD109:BJ109"/>
    <mergeCell ref="BK109:BX109"/>
    <mergeCell ref="BY109:CM109"/>
    <mergeCell ref="CN109:DC109"/>
    <mergeCell ref="DD109:DP109"/>
    <mergeCell ref="ED106:ER107"/>
    <mergeCell ref="ES106:FH107"/>
    <mergeCell ref="A107:AW107"/>
    <mergeCell ref="A108:AW108"/>
    <mergeCell ref="AX108:BC108"/>
    <mergeCell ref="BD108:BJ108"/>
    <mergeCell ref="BK108:BX108"/>
    <mergeCell ref="BY108:CM108"/>
    <mergeCell ref="CN108:DC108"/>
    <mergeCell ref="DD108:DP108"/>
    <mergeCell ref="ES104:FH105"/>
    <mergeCell ref="A105:AW105"/>
    <mergeCell ref="A106:AW106"/>
    <mergeCell ref="AX106:BC107"/>
    <mergeCell ref="BD106:BJ107"/>
    <mergeCell ref="BK106:BX107"/>
    <mergeCell ref="BY106:CM107"/>
    <mergeCell ref="CN106:DC107"/>
    <mergeCell ref="DD106:DP107"/>
    <mergeCell ref="DQ106:EC107"/>
    <mergeCell ref="ES103:FH103"/>
    <mergeCell ref="A104:AW104"/>
    <mergeCell ref="AX104:BC105"/>
    <mergeCell ref="BD104:BJ105"/>
    <mergeCell ref="BK104:BX105"/>
    <mergeCell ref="BY104:CM105"/>
    <mergeCell ref="CN104:DC105"/>
    <mergeCell ref="DD104:DP105"/>
    <mergeCell ref="DQ104:EC105"/>
    <mergeCell ref="ED104:ER105"/>
    <mergeCell ref="ES102:FH102"/>
    <mergeCell ref="A103:AW103"/>
    <mergeCell ref="AX103:BC103"/>
    <mergeCell ref="BD103:BJ103"/>
    <mergeCell ref="BK103:BX103"/>
    <mergeCell ref="BY103:CM103"/>
    <mergeCell ref="CN103:DC103"/>
    <mergeCell ref="DD103:DP103"/>
    <mergeCell ref="DQ103:EC103"/>
    <mergeCell ref="ED103:ER103"/>
    <mergeCell ref="ED101:ER101"/>
    <mergeCell ref="A102:AW102"/>
    <mergeCell ref="AX102:BC102"/>
    <mergeCell ref="BD102:BJ102"/>
    <mergeCell ref="BK102:BX102"/>
    <mergeCell ref="BY102:CM102"/>
    <mergeCell ref="CN102:DC102"/>
    <mergeCell ref="DD102:DP102"/>
    <mergeCell ref="DQ102:EC102"/>
    <mergeCell ref="ED102:ER102"/>
    <mergeCell ref="A100:AW101"/>
    <mergeCell ref="AX100:BC101"/>
    <mergeCell ref="BD100:BJ101"/>
    <mergeCell ref="BK100:BX101"/>
    <mergeCell ref="BY100:ER100"/>
    <mergeCell ref="ES100:FH101"/>
    <mergeCell ref="BY101:CM101"/>
    <mergeCell ref="CN101:DC101"/>
    <mergeCell ref="DD101:DP101"/>
    <mergeCell ref="DQ101:EC101"/>
    <mergeCell ref="CN97:DC97"/>
    <mergeCell ref="DD97:DP97"/>
    <mergeCell ref="DQ97:EC97"/>
    <mergeCell ref="ED97:ER97"/>
    <mergeCell ref="ES97:FH97"/>
    <mergeCell ref="AD98:EE98"/>
    <mergeCell ref="CN96:DC96"/>
    <mergeCell ref="DD96:DP96"/>
    <mergeCell ref="DQ96:EC96"/>
    <mergeCell ref="ED96:ER96"/>
    <mergeCell ref="ES96:FH96"/>
    <mergeCell ref="A97:AW97"/>
    <mergeCell ref="AX97:BC97"/>
    <mergeCell ref="BD97:BJ97"/>
    <mergeCell ref="BK97:BX97"/>
    <mergeCell ref="BY97:CM97"/>
    <mergeCell ref="CN94:DC94"/>
    <mergeCell ref="DD94:DP94"/>
    <mergeCell ref="DQ94:EC94"/>
    <mergeCell ref="ED94:ER94"/>
    <mergeCell ref="ES94:FH94"/>
    <mergeCell ref="A96:AW96"/>
    <mergeCell ref="AX96:BC96"/>
    <mergeCell ref="BD96:BJ96"/>
    <mergeCell ref="BK96:BX96"/>
    <mergeCell ref="BY96:CM96"/>
    <mergeCell ref="CN93:DC93"/>
    <mergeCell ref="DD93:DP93"/>
    <mergeCell ref="DQ93:EC93"/>
    <mergeCell ref="ED93:ER93"/>
    <mergeCell ref="ES93:FH93"/>
    <mergeCell ref="A94:AW94"/>
    <mergeCell ref="AX94:BC94"/>
    <mergeCell ref="BD94:BJ94"/>
    <mergeCell ref="BK94:BX94"/>
    <mergeCell ref="BY94:CM94"/>
    <mergeCell ref="DD91:DP92"/>
    <mergeCell ref="DQ91:EC92"/>
    <mergeCell ref="ED91:ER92"/>
    <mergeCell ref="ES91:FH92"/>
    <mergeCell ref="A92:AW92"/>
    <mergeCell ref="A93:AW93"/>
    <mergeCell ref="AX93:BC93"/>
    <mergeCell ref="BD93:BJ93"/>
    <mergeCell ref="BK93:BX93"/>
    <mergeCell ref="BY93:CM93"/>
    <mergeCell ref="DD90:DP90"/>
    <mergeCell ref="DQ90:EC90"/>
    <mergeCell ref="ED90:ER90"/>
    <mergeCell ref="ES90:FH90"/>
    <mergeCell ref="A91:AW91"/>
    <mergeCell ref="AX91:BC92"/>
    <mergeCell ref="BD91:BJ92"/>
    <mergeCell ref="BK91:BX92"/>
    <mergeCell ref="BY91:CM92"/>
    <mergeCell ref="CN91:DC92"/>
    <mergeCell ref="DD89:DP89"/>
    <mergeCell ref="DQ89:EC89"/>
    <mergeCell ref="ED89:ER89"/>
    <mergeCell ref="ES89:FH89"/>
    <mergeCell ref="A90:AW90"/>
    <mergeCell ref="AX90:BC90"/>
    <mergeCell ref="BD90:BJ90"/>
    <mergeCell ref="BK90:BX90"/>
    <mergeCell ref="BY90:CM90"/>
    <mergeCell ref="CN90:DC90"/>
    <mergeCell ref="DD88:DP88"/>
    <mergeCell ref="DQ88:EC88"/>
    <mergeCell ref="ED88:ER88"/>
    <mergeCell ref="ES88:FH88"/>
    <mergeCell ref="A89:AW89"/>
    <mergeCell ref="AX89:BC89"/>
    <mergeCell ref="BD89:BJ89"/>
    <mergeCell ref="BK89:BX89"/>
    <mergeCell ref="BY89:CM89"/>
    <mergeCell ref="CN89:DC89"/>
    <mergeCell ref="DD87:DP87"/>
    <mergeCell ref="DQ87:EC87"/>
    <mergeCell ref="ED87:ER87"/>
    <mergeCell ref="ES87:FH87"/>
    <mergeCell ref="A88:AW88"/>
    <mergeCell ref="AX88:BC88"/>
    <mergeCell ref="BD88:BJ88"/>
    <mergeCell ref="BK88:BX88"/>
    <mergeCell ref="BY88:CM88"/>
    <mergeCell ref="CN88:DC88"/>
    <mergeCell ref="A87:AW87"/>
    <mergeCell ref="AX87:BC87"/>
    <mergeCell ref="BD87:BJ87"/>
    <mergeCell ref="BK87:BX87"/>
    <mergeCell ref="BY87:CM87"/>
    <mergeCell ref="CN87:DC87"/>
    <mergeCell ref="CN85:DC86"/>
    <mergeCell ref="DD85:DP86"/>
    <mergeCell ref="DQ85:EC86"/>
    <mergeCell ref="ED85:ER86"/>
    <mergeCell ref="ES85:FH86"/>
    <mergeCell ref="A86:AW86"/>
    <mergeCell ref="CN84:DC84"/>
    <mergeCell ref="DD84:DP84"/>
    <mergeCell ref="DQ84:EC84"/>
    <mergeCell ref="ED84:ER84"/>
    <mergeCell ref="ES84:FH84"/>
    <mergeCell ref="A85:AW85"/>
    <mergeCell ref="AX85:BC86"/>
    <mergeCell ref="BD85:BJ86"/>
    <mergeCell ref="BK85:BX86"/>
    <mergeCell ref="BY85:CM86"/>
    <mergeCell ref="CN83:DC83"/>
    <mergeCell ref="DD83:DP83"/>
    <mergeCell ref="DQ83:EC83"/>
    <mergeCell ref="ED83:ER83"/>
    <mergeCell ref="ES83:FH83"/>
    <mergeCell ref="A84:AW84"/>
    <mergeCell ref="AX84:BC84"/>
    <mergeCell ref="BD84:BJ84"/>
    <mergeCell ref="BK84:BX84"/>
    <mergeCell ref="BY84:CM84"/>
    <mergeCell ref="CN82:DC82"/>
    <mergeCell ref="DD82:DP82"/>
    <mergeCell ref="DQ82:EC82"/>
    <mergeCell ref="ED82:ER82"/>
    <mergeCell ref="ES82:FH82"/>
    <mergeCell ref="A83:AW83"/>
    <mergeCell ref="AX83:BC83"/>
    <mergeCell ref="BD83:BJ83"/>
    <mergeCell ref="BK83:BX83"/>
    <mergeCell ref="BY83:CM83"/>
    <mergeCell ref="DD80:DP81"/>
    <mergeCell ref="DQ80:EC81"/>
    <mergeCell ref="ED80:ER81"/>
    <mergeCell ref="ES80:FH81"/>
    <mergeCell ref="A81:AW81"/>
    <mergeCell ref="A82:AW82"/>
    <mergeCell ref="AX82:BC82"/>
    <mergeCell ref="BD82:BJ82"/>
    <mergeCell ref="BK82:BX82"/>
    <mergeCell ref="BY82:CM82"/>
    <mergeCell ref="DD79:DP79"/>
    <mergeCell ref="DQ79:EC79"/>
    <mergeCell ref="ED79:ER79"/>
    <mergeCell ref="ES79:FH79"/>
    <mergeCell ref="A80:AW80"/>
    <mergeCell ref="AX80:BC81"/>
    <mergeCell ref="BD80:BJ81"/>
    <mergeCell ref="BK80:BX81"/>
    <mergeCell ref="BY80:CM81"/>
    <mergeCell ref="CN80:DC81"/>
    <mergeCell ref="DD78:DP78"/>
    <mergeCell ref="DQ78:EC78"/>
    <mergeCell ref="ED78:ER78"/>
    <mergeCell ref="ES78:FH78"/>
    <mergeCell ref="A79:AW79"/>
    <mergeCell ref="AX79:BC79"/>
    <mergeCell ref="BD79:BJ79"/>
    <mergeCell ref="BK79:BX79"/>
    <mergeCell ref="BY79:CM79"/>
    <mergeCell ref="CN79:DC79"/>
    <mergeCell ref="A78:AW78"/>
    <mergeCell ref="AX78:BC78"/>
    <mergeCell ref="BD78:BJ78"/>
    <mergeCell ref="BK78:BX78"/>
    <mergeCell ref="BY78:CM78"/>
    <mergeCell ref="CN78:DC78"/>
    <mergeCell ref="CN76:DC77"/>
    <mergeCell ref="DD76:DP77"/>
    <mergeCell ref="DQ76:EC77"/>
    <mergeCell ref="ED76:ER77"/>
    <mergeCell ref="ES76:FH77"/>
    <mergeCell ref="A77:AW77"/>
    <mergeCell ref="CN75:DC75"/>
    <mergeCell ref="DD75:DP75"/>
    <mergeCell ref="DQ75:EC75"/>
    <mergeCell ref="ED75:ER75"/>
    <mergeCell ref="ES75:FH75"/>
    <mergeCell ref="A76:AW76"/>
    <mergeCell ref="AX76:BC77"/>
    <mergeCell ref="BD76:BJ77"/>
    <mergeCell ref="BK76:BX77"/>
    <mergeCell ref="BY76:CM77"/>
    <mergeCell ref="CN74:DC74"/>
    <mergeCell ref="DD74:DP74"/>
    <mergeCell ref="DQ74:EC74"/>
    <mergeCell ref="ED74:ER74"/>
    <mergeCell ref="ES74:FH74"/>
    <mergeCell ref="A75:AW75"/>
    <mergeCell ref="AX75:BC75"/>
    <mergeCell ref="BD75:BJ75"/>
    <mergeCell ref="BK75:BX75"/>
    <mergeCell ref="BY75:CM75"/>
    <mergeCell ref="BY73:CM73"/>
    <mergeCell ref="CN73:DC73"/>
    <mergeCell ref="DD73:DP73"/>
    <mergeCell ref="DQ73:EC73"/>
    <mergeCell ref="ED73:ER73"/>
    <mergeCell ref="A74:AW74"/>
    <mergeCell ref="AX74:BC74"/>
    <mergeCell ref="BD74:BJ74"/>
    <mergeCell ref="BK74:BX74"/>
    <mergeCell ref="BY74:CM74"/>
    <mergeCell ref="DD69:DP69"/>
    <mergeCell ref="DQ69:EC69"/>
    <mergeCell ref="ED69:ER69"/>
    <mergeCell ref="ES69:FH69"/>
    <mergeCell ref="A72:AW73"/>
    <mergeCell ref="AX72:BC73"/>
    <mergeCell ref="BD72:BJ73"/>
    <mergeCell ref="BK72:BX73"/>
    <mergeCell ref="BY72:ER72"/>
    <mergeCell ref="ES72:FH73"/>
    <mergeCell ref="A69:AW69"/>
    <mergeCell ref="AX69:BC69"/>
    <mergeCell ref="BD69:BJ69"/>
    <mergeCell ref="BK69:BX69"/>
    <mergeCell ref="BY69:CM69"/>
    <mergeCell ref="CN69:DC69"/>
    <mergeCell ref="CN67:DC68"/>
    <mergeCell ref="DD67:DP68"/>
    <mergeCell ref="DQ67:EC68"/>
    <mergeCell ref="ED67:ER68"/>
    <mergeCell ref="ES67:FH68"/>
    <mergeCell ref="A68:AW68"/>
    <mergeCell ref="CN66:DC66"/>
    <mergeCell ref="DD66:DP66"/>
    <mergeCell ref="DQ66:EC66"/>
    <mergeCell ref="ED66:ER66"/>
    <mergeCell ref="ES66:FH66"/>
    <mergeCell ref="A67:AW67"/>
    <mergeCell ref="AX67:BC68"/>
    <mergeCell ref="BD67:BJ68"/>
    <mergeCell ref="BK67:BX68"/>
    <mergeCell ref="BY67:CM68"/>
    <mergeCell ref="CN65:DC65"/>
    <mergeCell ref="DD65:DP65"/>
    <mergeCell ref="DQ65:EC65"/>
    <mergeCell ref="ED65:ER65"/>
    <mergeCell ref="ES65:FH65"/>
    <mergeCell ref="A66:AW66"/>
    <mergeCell ref="AX66:BC66"/>
    <mergeCell ref="BD66:BJ66"/>
    <mergeCell ref="BK66:BX66"/>
    <mergeCell ref="BY66:CM66"/>
    <mergeCell ref="DD63:DP64"/>
    <mergeCell ref="DQ63:EC64"/>
    <mergeCell ref="ED63:ER64"/>
    <mergeCell ref="ES63:FH64"/>
    <mergeCell ref="A64:AW64"/>
    <mergeCell ref="A65:AW65"/>
    <mergeCell ref="AX65:BC65"/>
    <mergeCell ref="BD65:BJ65"/>
    <mergeCell ref="BK65:BX65"/>
    <mergeCell ref="BY65:CM65"/>
    <mergeCell ref="DD62:DP62"/>
    <mergeCell ref="DQ62:EC62"/>
    <mergeCell ref="ED62:ER62"/>
    <mergeCell ref="ES62:FH62"/>
    <mergeCell ref="A63:AW63"/>
    <mergeCell ref="AX63:BC64"/>
    <mergeCell ref="BD63:BJ64"/>
    <mergeCell ref="BK63:BX64"/>
    <mergeCell ref="BY63:CM64"/>
    <mergeCell ref="CN63:DC64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58:DP58"/>
    <mergeCell ref="DQ58:EC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7:DP57"/>
    <mergeCell ref="DQ57:EC57"/>
    <mergeCell ref="ED57:ER57"/>
    <mergeCell ref="ES57:FH57"/>
    <mergeCell ref="A58:AW58"/>
    <mergeCell ref="AX58:BC58"/>
    <mergeCell ref="BD58:BJ58"/>
    <mergeCell ref="BK58:BX58"/>
    <mergeCell ref="BY58:CM58"/>
    <mergeCell ref="CN58:DC58"/>
    <mergeCell ref="DQ55:EC56"/>
    <mergeCell ref="ED55:ER56"/>
    <mergeCell ref="ES55:FH56"/>
    <mergeCell ref="A56:AW56"/>
    <mergeCell ref="A57:AW57"/>
    <mergeCell ref="AX57:BC57"/>
    <mergeCell ref="BD57:BJ57"/>
    <mergeCell ref="BK57:BX57"/>
    <mergeCell ref="BY57:CM57"/>
    <mergeCell ref="CN57:DC57"/>
    <mergeCell ref="DQ54:EC54"/>
    <mergeCell ref="ED54:ER54"/>
    <mergeCell ref="ES54:FH54"/>
    <mergeCell ref="A55:AW55"/>
    <mergeCell ref="AX55:BC56"/>
    <mergeCell ref="BD55:BJ56"/>
    <mergeCell ref="BK55:BX56"/>
    <mergeCell ref="BY55:CM56"/>
    <mergeCell ref="CN55:DC56"/>
    <mergeCell ref="DD55:DP56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DQ52:EC52"/>
    <mergeCell ref="ED52:ER52"/>
    <mergeCell ref="ES52:FH52"/>
    <mergeCell ref="A53:AW53"/>
    <mergeCell ref="AX53:BC53"/>
    <mergeCell ref="BD53:BJ53"/>
    <mergeCell ref="BK53:BX53"/>
    <mergeCell ref="BY53:CM53"/>
    <mergeCell ref="CN53:DC53"/>
    <mergeCell ref="DD53:DP53"/>
    <mergeCell ref="ED50:ER51"/>
    <mergeCell ref="ES50:FH51"/>
    <mergeCell ref="A51:AW51"/>
    <mergeCell ref="A52:AW52"/>
    <mergeCell ref="AX52:BC52"/>
    <mergeCell ref="BD52:BJ52"/>
    <mergeCell ref="BK52:BX52"/>
    <mergeCell ref="BY52:CM52"/>
    <mergeCell ref="CN52:DC52"/>
    <mergeCell ref="DD52:DP52"/>
    <mergeCell ref="ES48:FH49"/>
    <mergeCell ref="A49:AW49"/>
    <mergeCell ref="A50:AW50"/>
    <mergeCell ref="AX50:BC51"/>
    <mergeCell ref="BD50:BJ51"/>
    <mergeCell ref="BK50:BX51"/>
    <mergeCell ref="BY50:CM51"/>
    <mergeCell ref="CN50:DC51"/>
    <mergeCell ref="DD50:DP51"/>
    <mergeCell ref="DQ50:EC51"/>
    <mergeCell ref="ES47:FH47"/>
    <mergeCell ref="A48:AW48"/>
    <mergeCell ref="AX48:BC49"/>
    <mergeCell ref="BD48:BJ49"/>
    <mergeCell ref="BK48:BX49"/>
    <mergeCell ref="BY48:CM49"/>
    <mergeCell ref="CN48:DC49"/>
    <mergeCell ref="DD48:DP49"/>
    <mergeCell ref="DQ48:EC49"/>
    <mergeCell ref="ED48:ER49"/>
    <mergeCell ref="ES46:FH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D45:ER45"/>
    <mergeCell ref="A46:AW46"/>
    <mergeCell ref="AX46:BC46"/>
    <mergeCell ref="BD46:BJ46"/>
    <mergeCell ref="BK46:BX46"/>
    <mergeCell ref="BY46:CM46"/>
    <mergeCell ref="CN46:DC46"/>
    <mergeCell ref="DD46:DP46"/>
    <mergeCell ref="DQ46:EC46"/>
    <mergeCell ref="ED46:ER46"/>
    <mergeCell ref="A44:AW45"/>
    <mergeCell ref="AX44:BC45"/>
    <mergeCell ref="BD44:BJ45"/>
    <mergeCell ref="BK44:BX45"/>
    <mergeCell ref="BY44:ER44"/>
    <mergeCell ref="ES44:FH45"/>
    <mergeCell ref="BY45:CM45"/>
    <mergeCell ref="CN45:DC45"/>
    <mergeCell ref="DD45:DP45"/>
    <mergeCell ref="DQ45:EC45"/>
    <mergeCell ref="CN41:DC41"/>
    <mergeCell ref="DD41:DP41"/>
    <mergeCell ref="DQ41:EC41"/>
    <mergeCell ref="ED41:ER41"/>
    <mergeCell ref="ES41:FH41"/>
    <mergeCell ref="AD42:EE42"/>
    <mergeCell ref="CN40:DC40"/>
    <mergeCell ref="DD40:DP40"/>
    <mergeCell ref="DQ40:EC40"/>
    <mergeCell ref="ED40:ER40"/>
    <mergeCell ref="ES40:FH40"/>
    <mergeCell ref="A41:AW41"/>
    <mergeCell ref="AX41:BC41"/>
    <mergeCell ref="BD41:BJ41"/>
    <mergeCell ref="BK41:BX41"/>
    <mergeCell ref="BY41:CM41"/>
    <mergeCell ref="CN39:DC39"/>
    <mergeCell ref="DD39:DP39"/>
    <mergeCell ref="DQ39:EC39"/>
    <mergeCell ref="ED39:ER39"/>
    <mergeCell ref="ES39:FH39"/>
    <mergeCell ref="A40:AW40"/>
    <mergeCell ref="AX40:BC40"/>
    <mergeCell ref="BD40:BJ40"/>
    <mergeCell ref="BK40:BX40"/>
    <mergeCell ref="BY40:CM40"/>
    <mergeCell ref="DD37:DP38"/>
    <mergeCell ref="DQ37:EC38"/>
    <mergeCell ref="ED37:ER38"/>
    <mergeCell ref="ES37:FH38"/>
    <mergeCell ref="A38:AW38"/>
    <mergeCell ref="A39:AW39"/>
    <mergeCell ref="AX39:BC39"/>
    <mergeCell ref="BD39:BJ39"/>
    <mergeCell ref="BK39:BX39"/>
    <mergeCell ref="BY39:CM39"/>
    <mergeCell ref="DD36:DP36"/>
    <mergeCell ref="DQ36:EC36"/>
    <mergeCell ref="ED36:ER36"/>
    <mergeCell ref="ES36:FH36"/>
    <mergeCell ref="A37:AW37"/>
    <mergeCell ref="AX37:BC38"/>
    <mergeCell ref="BD37:BJ38"/>
    <mergeCell ref="BK37:BX38"/>
    <mergeCell ref="BY37:CM38"/>
    <mergeCell ref="CN37:DC38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0:DP30"/>
    <mergeCell ref="DQ30:EC30"/>
    <mergeCell ref="ED30:ER30"/>
    <mergeCell ref="ES30:FH30"/>
    <mergeCell ref="A31:AW31"/>
    <mergeCell ref="AX31:BC31"/>
    <mergeCell ref="BD31:BJ31"/>
    <mergeCell ref="BK31:BX31"/>
    <mergeCell ref="BY31:CM31"/>
    <mergeCell ref="CN31:DC31"/>
    <mergeCell ref="A30:AW30"/>
    <mergeCell ref="AX30:BC30"/>
    <mergeCell ref="BD30:BJ30"/>
    <mergeCell ref="BK30:BX30"/>
    <mergeCell ref="BY30:CM30"/>
    <mergeCell ref="CN30:DC30"/>
    <mergeCell ref="CN28:DC29"/>
    <mergeCell ref="DD28:DP29"/>
    <mergeCell ref="DQ28:EC29"/>
    <mergeCell ref="ED28:ER29"/>
    <mergeCell ref="ES28:FH29"/>
    <mergeCell ref="A29:AW29"/>
    <mergeCell ref="CN27:DC27"/>
    <mergeCell ref="DD27:DP27"/>
    <mergeCell ref="DQ27:EC27"/>
    <mergeCell ref="ED27:ER27"/>
    <mergeCell ref="ES27:FH27"/>
    <mergeCell ref="A28:AW28"/>
    <mergeCell ref="AX28:BC29"/>
    <mergeCell ref="BD28:BJ29"/>
    <mergeCell ref="BK28:BX29"/>
    <mergeCell ref="BY28:CM29"/>
    <mergeCell ref="CN26:DC26"/>
    <mergeCell ref="DD26:DP26"/>
    <mergeCell ref="DQ26:EC26"/>
    <mergeCell ref="ED26:ER26"/>
    <mergeCell ref="ES26:FH26"/>
    <mergeCell ref="A27:AW27"/>
    <mergeCell ref="AX27:BC27"/>
    <mergeCell ref="BD27:BJ27"/>
    <mergeCell ref="BK27:BX27"/>
    <mergeCell ref="BY27:CM27"/>
    <mergeCell ref="DD24:DP25"/>
    <mergeCell ref="DQ24:EC25"/>
    <mergeCell ref="ED24:ER25"/>
    <mergeCell ref="ES24:FH25"/>
    <mergeCell ref="A25:AW25"/>
    <mergeCell ref="A26:AW26"/>
    <mergeCell ref="AX26:BC26"/>
    <mergeCell ref="BD26:BJ26"/>
    <mergeCell ref="BK26:BX26"/>
    <mergeCell ref="BY26:CM26"/>
    <mergeCell ref="DD23:DP23"/>
    <mergeCell ref="DQ23:EC23"/>
    <mergeCell ref="ED23:ER23"/>
    <mergeCell ref="ES23:FH23"/>
    <mergeCell ref="A24:AW24"/>
    <mergeCell ref="AX24:BC25"/>
    <mergeCell ref="BD24:BJ25"/>
    <mergeCell ref="BK24:BX25"/>
    <mergeCell ref="BY24:CM25"/>
    <mergeCell ref="CN24:DC25"/>
    <mergeCell ref="DD22:DP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1:DP21"/>
    <mergeCell ref="DQ21:EC21"/>
    <mergeCell ref="ED21:ER21"/>
    <mergeCell ref="ES21:FH21"/>
    <mergeCell ref="A22:AW22"/>
    <mergeCell ref="AX22:BC22"/>
    <mergeCell ref="BD22:BJ22"/>
    <mergeCell ref="BK22:BX22"/>
    <mergeCell ref="BY22:CM22"/>
    <mergeCell ref="CN22:DC22"/>
    <mergeCell ref="DQ19:EC20"/>
    <mergeCell ref="ED19:ER20"/>
    <mergeCell ref="ES19:FH20"/>
    <mergeCell ref="A20:AW20"/>
    <mergeCell ref="A21:AW21"/>
    <mergeCell ref="AX21:BC21"/>
    <mergeCell ref="BD21:BJ21"/>
    <mergeCell ref="BK21:BX21"/>
    <mergeCell ref="BY21:CM21"/>
    <mergeCell ref="CN21:DC21"/>
    <mergeCell ref="DQ18:EC18"/>
    <mergeCell ref="ED18:ER18"/>
    <mergeCell ref="ES18:FH18"/>
    <mergeCell ref="A19:AW19"/>
    <mergeCell ref="AX19:BC20"/>
    <mergeCell ref="BD19:BJ20"/>
    <mergeCell ref="BK19:BX20"/>
    <mergeCell ref="BY19:CM20"/>
    <mergeCell ref="CN19:DC20"/>
    <mergeCell ref="DD19:DP20"/>
    <mergeCell ref="DQ17:EC17"/>
    <mergeCell ref="ED17:ER17"/>
    <mergeCell ref="ES17:FH17"/>
    <mergeCell ref="A18:AW18"/>
    <mergeCell ref="AX18:BC18"/>
    <mergeCell ref="BD18:BJ18"/>
    <mergeCell ref="BK18:BX18"/>
    <mergeCell ref="BY18:CM18"/>
    <mergeCell ref="CN18:DC18"/>
    <mergeCell ref="DD18:DP18"/>
    <mergeCell ref="DQ16:EC16"/>
    <mergeCell ref="ED16:ER16"/>
    <mergeCell ref="ES16:FH16"/>
    <mergeCell ref="A17:AW17"/>
    <mergeCell ref="AX17:BC17"/>
    <mergeCell ref="BD17:BJ17"/>
    <mergeCell ref="BK17:BX17"/>
    <mergeCell ref="BY17:CM17"/>
    <mergeCell ref="CN17:DC17"/>
    <mergeCell ref="DD17:DP17"/>
    <mergeCell ref="DD15:DP15"/>
    <mergeCell ref="DQ15:EC15"/>
    <mergeCell ref="ED15:ER15"/>
    <mergeCell ref="A16:AW16"/>
    <mergeCell ref="AX16:BC16"/>
    <mergeCell ref="BD16:BJ16"/>
    <mergeCell ref="BK16:BX16"/>
    <mergeCell ref="BY16:CM16"/>
    <mergeCell ref="CN16:DC16"/>
    <mergeCell ref="DD16:DP16"/>
    <mergeCell ref="ES12:FH12"/>
    <mergeCell ref="A13:FH13"/>
    <mergeCell ref="A14:AW15"/>
    <mergeCell ref="AX14:BC15"/>
    <mergeCell ref="BD14:BJ15"/>
    <mergeCell ref="BK14:BX15"/>
    <mergeCell ref="BY14:ER14"/>
    <mergeCell ref="ES14:FH15"/>
    <mergeCell ref="BY15:CM15"/>
    <mergeCell ref="CN15:DC15"/>
    <mergeCell ref="ES8:FH8"/>
    <mergeCell ref="AX9:EC9"/>
    <mergeCell ref="ES9:FH9"/>
    <mergeCell ref="AX10:EC10"/>
    <mergeCell ref="ES10:FH10"/>
    <mergeCell ref="ES11:FH11"/>
    <mergeCell ref="AX5:EC5"/>
    <mergeCell ref="ES5:FH5"/>
    <mergeCell ref="AX6:EC6"/>
    <mergeCell ref="ES6:FH6"/>
    <mergeCell ref="AX7:EC7"/>
    <mergeCell ref="ES7:FH7"/>
    <mergeCell ref="B1:EQ1"/>
    <mergeCell ref="B2:EQ2"/>
    <mergeCell ref="ES2:FH2"/>
    <mergeCell ref="ES3:FH3"/>
    <mergeCell ref="BJ4:CD4"/>
    <mergeCell ref="CE4:CH4"/>
    <mergeCell ref="CI4:CK4"/>
    <mergeCell ref="ES4:FH4"/>
  </mergeCells>
  <pageMargins left="0.47244094488188981" right="0.47244094488188981" top="0.59055118110236227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1" max="163" man="1"/>
    <brk id="69" max="163" man="1"/>
    <brk id="97" max="163" man="1"/>
    <brk id="127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КиевскийЗарянка</vt:lpstr>
      <vt:lpstr>КиевскийЗарянка!Область_печати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Andrey</cp:lastModifiedBy>
  <dcterms:created xsi:type="dcterms:W3CDTF">2013-08-22T05:53:34Z</dcterms:created>
  <dcterms:modified xsi:type="dcterms:W3CDTF">2013-10-06T19:49:12Z</dcterms:modified>
</cp:coreProperties>
</file>